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202300"/>
  <mc:AlternateContent xmlns:mc="http://schemas.openxmlformats.org/markup-compatibility/2006">
    <mc:Choice Requires="x15">
      <x15ac:absPath xmlns:x15ac="http://schemas.microsoft.com/office/spreadsheetml/2010/11/ac" url="https://dbis-my.sharepoint.com/personal/frances_hill_businessandtrade_gov_uk/Documents/_BEIS Archive/Documents/BTS/Useful Treasurer stuff/"/>
    </mc:Choice>
  </mc:AlternateContent>
  <xr:revisionPtr revIDLastSave="66" documentId="8_{00264E92-B106-406A-BD1D-0F8977B13B12}" xr6:coauthVersionLast="47" xr6:coauthVersionMax="47" xr10:uidLastSave="{FA3193B6-0407-48B3-96AF-32300BA94C19}"/>
  <bookViews>
    <workbookView xWindow="28680" yWindow="-120" windowWidth="29040" windowHeight="15720" activeTab="1" xr2:uid="{4AB5CF5C-64B9-4DC8-A48E-DA0D21B2DB5D}"/>
  </bookViews>
  <sheets>
    <sheet name="Travel Policy Summary" sheetId="1" r:id="rId1"/>
    <sheet name="Claim Form" sheetId="6" r:id="rId2"/>
    <sheet name="Bank Details" sheetId="7"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70" i="6" l="1"/>
  <c r="O71" i="6"/>
  <c r="O72" i="6"/>
  <c r="O69" i="6"/>
  <c r="I82" i="6"/>
  <c r="I40" i="6"/>
  <c r="S33" i="6"/>
  <c r="S31" i="6"/>
  <c r="K28" i="6"/>
  <c r="S26" i="6"/>
  <c r="S19" i="6"/>
  <c r="S17" i="6"/>
  <c r="S15" i="6"/>
  <c r="O61" i="6"/>
  <c r="E82" i="6"/>
  <c r="N58" i="6"/>
  <c r="N74" i="6"/>
  <c r="N61" i="6"/>
  <c r="N70" i="6"/>
  <c r="N71" i="6"/>
  <c r="N72" i="6"/>
  <c r="N69" i="6"/>
  <c r="N48" i="6"/>
  <c r="N49" i="6"/>
  <c r="N50" i="6"/>
  <c r="N51" i="6"/>
  <c r="N52" i="6"/>
  <c r="N53" i="6"/>
  <c r="N54" i="6"/>
  <c r="N55" i="6"/>
  <c r="N56" i="6"/>
  <c r="N57" i="6"/>
  <c r="N59" i="6"/>
  <c r="N47" i="6"/>
  <c r="O74" i="6" l="1"/>
  <c r="F82" i="6" s="1"/>
  <c r="O82" i="6"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<sst xmlns="http://schemas.openxmlformats.org/spreadsheetml/2006/main" count="157" uniqueCount="142">
  <si>
    <t>Notes:</t>
  </si>
  <si>
    <t>Travel Allowances</t>
  </si>
  <si>
    <t>BTS Travel Policy</t>
  </si>
  <si>
    <t>This is an abridged version of the current Travel Policy. Please click on the following link to access the full policy document.</t>
  </si>
  <si>
    <t>Travel Policy &amp; Procedures</t>
  </si>
  <si>
    <t>Overview</t>
  </si>
  <si>
    <t>Policy</t>
  </si>
  <si>
    <t>The objective of this Policy is to ensure that those travelling on BTS business do so in a manner which is safe, cost-effective, environmentally friendly and in accordance with UK HMRC's guidance. These same principles apply</t>
  </si>
  <si>
    <t>Region</t>
  </si>
  <si>
    <t>Mode of Transport</t>
  </si>
  <si>
    <t>Maximum
Allowance</t>
  </si>
  <si>
    <t>Note</t>
  </si>
  <si>
    <t>UK (Domestic)</t>
  </si>
  <si>
    <t>Train</t>
  </si>
  <si>
    <t>Air</t>
  </si>
  <si>
    <t>Road (personal vehicle)</t>
  </si>
  <si>
    <t>£0.45 per mile</t>
  </si>
  <si>
    <t>All</t>
  </si>
  <si>
    <t>Road (taxi)</t>
  </si>
  <si>
    <t>1,2</t>
  </si>
  <si>
    <t>2,3</t>
  </si>
  <si>
    <t>4,5</t>
  </si>
  <si>
    <t>Europe</t>
  </si>
  <si>
    <t>USA - East Coast</t>
  </si>
  <si>
    <t>USA - West Coast</t>
  </si>
  <si>
    <t>Rest of World</t>
  </si>
  <si>
    <t>Accommodation</t>
  </si>
  <si>
    <t>For most BTS business meetings, accommodation expenses cannot be reiumbursed. Where deemed necessary, accommodation costs must be authorised in advance by the BTS Treasurer. The costs for an overnight stay</t>
  </si>
  <si>
    <t>should not exceed £150 per night for a London-based establishment and £100 per night for those based outside of London. Rates should be for a single room with en suite on a Bed &amp; Breakfast basis and include service</t>
  </si>
  <si>
    <t>charges &amp; VAT &amp; any other Taxes (where appropriate).</t>
  </si>
  <si>
    <t>outlined above).</t>
  </si>
  <si>
    <t>Subsistence</t>
  </si>
  <si>
    <t>such as newspapers, bar bills, excursions, cable TV charges etc. The cost of private telephone calls when staying away on business will not be met.</t>
  </si>
  <si>
    <t>Claiming Expenses</t>
  </si>
  <si>
    <t>All expenses must be claimed using the prescribed Expense Claims Form within 90 days of the event using the attached form. Receipts and bills, especially hotel bills, must be provided with the Expense Claims Form. The</t>
  </si>
  <si>
    <t>BTS Executive Committee has delegated the approval of expense claims conforming to these guidelines to the BTS Treasurer.</t>
  </si>
  <si>
    <r>
      <rPr>
        <b/>
        <i/>
        <vertAlign val="superscript"/>
        <sz val="11"/>
        <color theme="1"/>
        <rFont val="Aptos Narrow"/>
        <family val="2"/>
        <scheme val="minor"/>
      </rPr>
      <t>1</t>
    </r>
    <r>
      <rPr>
        <i/>
        <sz val="11"/>
        <color theme="1"/>
        <rFont val="Aptos Narrow"/>
        <family val="2"/>
        <scheme val="minor"/>
      </rPr>
      <t xml:space="preserve">Preferred mode of travel for UK. </t>
    </r>
    <r>
      <rPr>
        <b/>
        <i/>
        <vertAlign val="superscript"/>
        <sz val="11"/>
        <color theme="1"/>
        <rFont val="Aptos Narrow"/>
        <family val="2"/>
        <scheme val="minor"/>
      </rPr>
      <t>2</t>
    </r>
    <r>
      <rPr>
        <i/>
        <sz val="11"/>
        <color theme="1"/>
        <rFont val="Aptos Narrow"/>
        <family val="2"/>
        <scheme val="minor"/>
      </rPr>
      <t xml:space="preserve">Economy class only unless prior authorisation reveived from the BTS Treasurer.
</t>
    </r>
    <r>
      <rPr>
        <b/>
        <i/>
        <vertAlign val="superscript"/>
        <sz val="11"/>
        <color theme="1"/>
        <rFont val="Aptos Narrow"/>
        <family val="2"/>
        <scheme val="minor"/>
      </rPr>
      <t>3</t>
    </r>
    <r>
      <rPr>
        <i/>
        <sz val="11"/>
        <color theme="1"/>
        <rFont val="Aptos Narrow"/>
        <family val="2"/>
        <scheme val="minor"/>
      </rPr>
      <t xml:space="preserve">Only acceptable if less expensive than rail fare or if train journey would exceed 5 hours. </t>
    </r>
    <r>
      <rPr>
        <b/>
        <i/>
        <vertAlign val="superscript"/>
        <sz val="11"/>
        <color theme="1"/>
        <rFont val="Aptos Narrow"/>
        <family val="2"/>
        <scheme val="minor"/>
      </rPr>
      <t>4</t>
    </r>
    <r>
      <rPr>
        <i/>
        <sz val="11"/>
        <color theme="1"/>
        <rFont val="Aptos Narrow"/>
        <family val="2"/>
        <scheme val="minor"/>
      </rPr>
      <t xml:space="preserve">Only allowable if public
transport not practical or possible. The BTS accepts no responsibility for the roadworthiness or insurance cover of
any privately-owned motor vehicle used on Society business. Requires pre-authorisation by BTS Treasurer. 
</t>
    </r>
    <r>
      <rPr>
        <b/>
        <i/>
        <vertAlign val="superscript"/>
        <sz val="11"/>
        <color theme="1"/>
        <rFont val="Aptos Narrow"/>
        <family val="2"/>
        <scheme val="minor"/>
      </rPr>
      <t>5</t>
    </r>
    <r>
      <rPr>
        <i/>
        <sz val="11"/>
        <color theme="1"/>
        <rFont val="Aptos Narrow"/>
        <family val="2"/>
        <scheme val="minor"/>
      </rPr>
      <t xml:space="preserve">Maximum of 300 miles per return trip. </t>
    </r>
    <r>
      <rPr>
        <b/>
        <i/>
        <vertAlign val="superscript"/>
        <sz val="11"/>
        <color theme="1"/>
        <rFont val="Aptos Narrow"/>
        <family val="2"/>
        <scheme val="minor"/>
      </rPr>
      <t>6</t>
    </r>
    <r>
      <rPr>
        <i/>
        <sz val="11"/>
        <color theme="1"/>
        <rFont val="Aptos Narrow"/>
        <family val="2"/>
        <scheme val="minor"/>
      </rPr>
      <t>Only allowable when used in combination with train or air travel.
Combined cost must be within maximum allowance for train or air travel.</t>
    </r>
  </si>
  <si>
    <r>
      <t xml:space="preserve">Subsistence expenses are not paid by the BTS for any meetings undertaken by those on BTS business. However, if an attendee requires to stay overnight, then the Society will allow for a maximum of </t>
    </r>
    <r>
      <rPr>
        <b/>
        <sz val="11"/>
        <color theme="1"/>
        <rFont val="Aptos Narrow"/>
        <family val="2"/>
        <scheme val="minor"/>
      </rPr>
      <t>£25</t>
    </r>
    <r>
      <rPr>
        <sz val="11"/>
        <color theme="1"/>
        <rFont val="Aptos Narrow"/>
        <family val="2"/>
        <scheme val="minor"/>
      </rPr>
      <t xml:space="preserve"> for the cost of</t>
    </r>
  </si>
  <si>
    <r>
      <t xml:space="preserve">an evening meal if subsistence was not provided at the meeting itself. Please note that the Society will </t>
    </r>
    <r>
      <rPr>
        <b/>
        <sz val="11"/>
        <color theme="1"/>
        <rFont val="Aptos Narrow"/>
        <family val="2"/>
        <scheme val="minor"/>
      </rPr>
      <t>not reimburse the cost of alcoholic beverages puchased</t>
    </r>
    <r>
      <rPr>
        <sz val="11"/>
        <color theme="1"/>
        <rFont val="Aptos Narrow"/>
        <family val="2"/>
        <scheme val="minor"/>
      </rPr>
      <t>. The Society is not responsible for personal expenses</t>
    </r>
  </si>
  <si>
    <t>The policy and procedures in this document apply to anyone travelling on approved British Toxicology Socienty (BTS) business, such as Officers and members of Executive Committee, its Subcommittees, and invited speakers</t>
  </si>
  <si>
    <t>at BTS meetings. It is effective from 1st October 2022.</t>
  </si>
  <si>
    <t>Your Details</t>
  </si>
  <si>
    <t>Full Name:</t>
  </si>
  <si>
    <t>Email:</t>
  </si>
  <si>
    <t>Address:</t>
  </si>
  <si>
    <t>Purpose for which expenses claimed (please select one):</t>
  </si>
  <si>
    <t>Region of Travel (please select one):</t>
  </si>
  <si>
    <t>Date(s) for which claimed</t>
  </si>
  <si>
    <t>Your Claim</t>
  </si>
  <si>
    <t>Currency:</t>
  </si>
  <si>
    <r>
      <t xml:space="preserve">Please note that all costs should be entered in </t>
    </r>
    <r>
      <rPr>
        <b/>
        <u/>
        <sz val="14"/>
        <color theme="1"/>
        <rFont val="Aptos Narrow"/>
        <family val="2"/>
        <scheme val="minor"/>
      </rPr>
      <t>one currency.</t>
    </r>
    <r>
      <rPr>
        <b/>
        <sz val="14"/>
        <color theme="1"/>
        <rFont val="Aptos Narrow"/>
        <family val="2"/>
        <scheme val="minor"/>
      </rPr>
      <t xml:space="preserve"> Please use an additional form for each currency.</t>
    </r>
  </si>
  <si>
    <t>-</t>
  </si>
  <si>
    <t>Claim Type</t>
  </si>
  <si>
    <t>(Please Select)</t>
  </si>
  <si>
    <t>Brief Description</t>
  </si>
  <si>
    <t>(Mandatory)</t>
  </si>
  <si>
    <t>Cost</t>
  </si>
  <si>
    <t>For All Claims Except Travel By Car</t>
  </si>
  <si>
    <t>Total Above</t>
  </si>
  <si>
    <t>(Mandatory: give start and end destination of each journey)</t>
  </si>
  <si>
    <t>Mileage</t>
  </si>
  <si>
    <t>Car (Mileage) Claims Only</t>
  </si>
  <si>
    <t>Summary</t>
  </si>
  <si>
    <t>Total Claim:</t>
  </si>
  <si>
    <t>BTS Expenses Claim Form</t>
  </si>
  <si>
    <t>Please ensure that you complete this section accurately. The BTS cannot take responsibility for failed payments if the banking
information supplied below is incorrect.</t>
  </si>
  <si>
    <t>Your Bank Details: Accounts Held in the UK</t>
  </si>
  <si>
    <t>Name of Bank or Building Soceity:</t>
  </si>
  <si>
    <t>Account Number:</t>
  </si>
  <si>
    <t>Sort Code:</t>
  </si>
  <si>
    <t>Your Bank Details: Accounts Held Outside the UK</t>
  </si>
  <si>
    <t>Account in Name of:</t>
  </si>
  <si>
    <t>Name of Bank or Building Society:</t>
  </si>
  <si>
    <t>IBAN Code:</t>
  </si>
  <si>
    <t>SWIFT/BIC Code:</t>
  </si>
  <si>
    <t>to both Domestic and International Travel. Any deviation from this standard policy must be agreed in</t>
  </si>
  <si>
    <r>
      <rPr>
        <sz val="11"/>
        <rFont val="Aptos Narrow"/>
        <family val="2"/>
        <scheme val="minor"/>
      </rPr>
      <t xml:space="preserve">advance with the </t>
    </r>
    <r>
      <rPr>
        <u/>
        <sz val="11"/>
        <color theme="10"/>
        <rFont val="Aptos Narrow"/>
        <family val="2"/>
        <scheme val="minor"/>
      </rPr>
      <t>Treasurer.</t>
    </r>
  </si>
  <si>
    <t xml:space="preserve">Please complete this form with copies of all receipts (where applicable) and email to: </t>
  </si>
  <si>
    <t>treasurer@thebts.org</t>
  </si>
  <si>
    <t>Please read the full BTS Travel Policy and Procedure before completing this form</t>
  </si>
  <si>
    <t>BTS Annual Congress: BTS Conference Speaker's Expenses</t>
  </si>
  <si>
    <t>BTS Annual Congress: Student Bursary Expenses</t>
  </si>
  <si>
    <t>BTS Meeting: Meeting Expenses - trustees</t>
  </si>
  <si>
    <t>BTS Meeting: Meeting Expenses - non-truestees</t>
  </si>
  <si>
    <t>BTS Meeting: Ambassadors Scheme</t>
  </si>
  <si>
    <t>BTS Meeting: ASCEPT Speaker's Expenses</t>
  </si>
  <si>
    <t>BTS Meeting: PATDD Speaker's Expenses</t>
  </si>
  <si>
    <t>Travel Award: Normal Aldridge</t>
  </si>
  <si>
    <t>Travel Award: BTS Travel Award</t>
  </si>
  <si>
    <t>Travel Award: Gordan Gibson Travel Award</t>
  </si>
  <si>
    <t>Travel Award: Gay Hawksworth Travel Award</t>
  </si>
  <si>
    <t>Travel Award: Vacation Scholarship</t>
  </si>
  <si>
    <t>Recognition Award: Barnes Prize</t>
  </si>
  <si>
    <t>Recognition Award: Paton Prize</t>
  </si>
  <si>
    <t>Recognition Award: Frank Sullivan Award (Early Career)</t>
  </si>
  <si>
    <t>Recognition Award: Achievement Award (Mid Career)</t>
  </si>
  <si>
    <t>Recognition Award: Malcom Blackwell Award</t>
  </si>
  <si>
    <t>Recognition Award: President's Award</t>
  </si>
  <si>
    <t>Other:</t>
  </si>
  <si>
    <t>Please Select…</t>
  </si>
  <si>
    <t>01_UK</t>
  </si>
  <si>
    <t>02_Europe</t>
  </si>
  <si>
    <t>03_US - East Coast</t>
  </si>
  <si>
    <t>04 _US - West Coast</t>
  </si>
  <si>
    <t>05_Rest of World</t>
  </si>
  <si>
    <t>01_Travel - Train</t>
  </si>
  <si>
    <t>02_Travel - Flight</t>
  </si>
  <si>
    <t>03_Travel - Road (Taxi)</t>
  </si>
  <si>
    <t>04_Accommodation</t>
  </si>
  <si>
    <t>05_Subsistence</t>
  </si>
  <si>
    <t>06_Other</t>
  </si>
  <si>
    <t>$</t>
  </si>
  <si>
    <t>€</t>
  </si>
  <si>
    <t>£</t>
  </si>
  <si>
    <t>¥</t>
  </si>
  <si>
    <t>₣</t>
  </si>
  <si>
    <t>₤</t>
  </si>
  <si>
    <t>₧</t>
  </si>
  <si>
    <t>₨</t>
  </si>
  <si>
    <t>₩</t>
  </si>
  <si>
    <t>₪</t>
  </si>
  <si>
    <t>₫</t>
  </si>
  <si>
    <t>₭</t>
  </si>
  <si>
    <t>₮</t>
  </si>
  <si>
    <t>₱</t>
  </si>
  <si>
    <t>₲</t>
  </si>
  <si>
    <t>₵</t>
  </si>
  <si>
    <t>₸</t>
  </si>
  <si>
    <t>₺</t>
  </si>
  <si>
    <t>₹</t>
  </si>
  <si>
    <t>₦</t>
  </si>
  <si>
    <t>₡</t>
  </si>
  <si>
    <t>₴</t>
  </si>
  <si>
    <t>₳</t>
  </si>
  <si>
    <t>₯</t>
  </si>
  <si>
    <t>₠</t>
  </si>
  <si>
    <t>₢</t>
  </si>
  <si>
    <t>Bank or Building Society Address</t>
  </si>
  <si>
    <t>Accommodation for invited speakers at BTS meetings will be in accordance with the letter of invitation. In general, the maximum claims (in addition to air/train fares) for this category will be £150 (London) or £135 (as</t>
  </si>
  <si>
    <t>Please sign and date below to indicate that, as far as you are aware, this claim adheres to the BTS expenses policy and is a true record of your expenses.</t>
  </si>
  <si>
    <t>Signature</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</si>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</sst>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43" formatCode="_-* #,##0.00_-;\-* #,##0.00_-;_-* &quot;-&quot;??_-;_-@_-"/>
  </numFmts>
  <fonts count="21" x14ac:knownFonts="1">
    <font>
      <sz val="11"/>
      <color theme="1"/>
      <name val="Aptos Narrow"/>
      <family val="2"/>
      <scheme val="minor"/>
    </font>
    <font>
      <sz val="12"/>
      <color theme="1"/>
      <name val="Aptos Narrow"/>
      <family val="2"/>
      <scheme val="minor"/>
    </font>
    <font>
      <b/>
      <sz val="11"/>
      <color rgb="FF0070C0"/>
      <name val="Aptos Narrow"/>
      <family val="2"/>
      <scheme val="minor"/>
    </font>
    <font>
      <sz val="9"/>
      <color theme="1"/>
      <name val="Aptos Narrow"/>
      <family val="2"/>
      <scheme val="minor"/>
    </font>
    <font>
      <i/>
      <sz val="9"/>
      <color theme="1"/>
      <name val="Aptos Narrow"/>
      <family val="2"/>
      <scheme val="minor"/>
    </font>
    <font>
      <b/>
      <sz val="11"/>
      <color theme="1"/>
      <name val="Aptos Narrow"/>
      <family val="2"/>
      <scheme val="minor"/>
    </font>
    <font>
      <i/>
      <sz val="11"/>
      <color theme="1"/>
      <name val="Aptos Narrow"/>
      <family val="2"/>
      <scheme val="minor"/>
    </font>
    <font>
      <b/>
      <i/>
      <vertAlign val="superscript"/>
      <sz val="11"/>
      <color theme="1"/>
      <name val="Aptos Narrow"/>
      <family val="2"/>
      <scheme val="minor"/>
    </font>
    <font>
      <b/>
      <sz val="14"/>
      <color theme="1"/>
      <name val="Aptos Narrow"/>
      <family val="2"/>
      <scheme val="minor"/>
    </font>
    <font>
      <b/>
      <sz val="20"/>
      <color theme="1"/>
      <name val="Aptos Narrow"/>
      <family val="2"/>
      <scheme val="minor"/>
    </font>
    <font>
      <sz val="11"/>
      <color rgb="FFFF0000"/>
      <name val="Aptos Narrow"/>
      <family val="2"/>
      <scheme val="minor"/>
    </font>
    <font>
      <sz val="14"/>
      <color theme="1"/>
      <name val="Aptos Narrow"/>
      <family val="2"/>
      <scheme val="minor"/>
    </font>
    <font>
      <b/>
      <sz val="18"/>
      <color theme="1"/>
      <name val="Aptos Narrow"/>
      <family val="2"/>
      <scheme val="minor"/>
    </font>
    <font>
      <b/>
      <u/>
      <sz val="14"/>
      <color theme="1"/>
      <name val="Aptos Narrow"/>
      <family val="2"/>
      <scheme val="minor"/>
    </font>
    <font>
      <sz val="14"/>
      <color rgb="FFC00000"/>
      <name val="Aptos Narrow"/>
      <family val="2"/>
      <scheme val="minor"/>
    </font>
    <font>
      <b/>
      <sz val="14"/>
      <color rgb="FFC00000"/>
      <name val="Aptos Narrow"/>
      <family val="2"/>
      <scheme val="minor"/>
    </font>
    <font>
      <u/>
      <sz val="11"/>
      <color theme="10"/>
      <name val="Aptos Narrow"/>
      <family val="2"/>
      <scheme val="minor"/>
    </font>
    <font>
      <sz val="11"/>
      <name val="Aptos Narrow"/>
      <family val="2"/>
      <scheme val="minor"/>
    </font>
    <font>
      <sz val="11"/>
      <name val="Segoe UI"/>
      <family val="2"/>
    </font>
    <font>
      <sz val="11"/>
      <color theme="0"/>
      <name val="Aptos Narrow"/>
      <family val="2"/>
      <scheme val="minor"/>
    </font>
    <font>
      <sz val="11"/>
      <color theme="0"/>
      <name val="Segoe UI"/>
      <family val="2"/>
    </font>
  </fonts>
  <fills count="7">
    <fill>
      <patternFill patternType="none"/>
    </fill>
    <fill>
      <patternFill patternType="gray125"/>
    </fill>
    <fill>
      <patternFill patternType="solid">
        <fgColor theme="9" tint="0.79998168889431442"/>
        <bgColor indexed="64"/>
      </patternFill>
    </fill>
    <fill>
      <patternFill patternType="solid">
        <fgColor theme="3" tint="0.89999084444715716"/>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16" fillId="0" borderId="0" applyNumberFormat="0" applyFill="0" applyBorder="0" applyAlignment="0" applyProtection="0"/>
  </cellStyleXfs>
  <cellXfs count="150">
    <xf numFmtId="0" fontId="0" fillId="0" borderId="0" xfId="0"/>
    <xf numFmtId="0" fontId="2" fillId="0" borderId="0" xfId="0" applyFont="1"/>
    <xf numFmtId="0" fontId="3" fillId="0" borderId="0" xfId="0" applyFont="1"/>
    <xf numFmtId="0" fontId="4" fillId="0" borderId="0" xfId="0" applyFont="1" applyAlignment="1">
      <alignment horizontal="center" vertical="top" wrapText="1"/>
    </xf>
    <xf numFmtId="0" fontId="5" fillId="0" borderId="0" xfId="0" applyFont="1" applyAlignment="1">
      <alignment horizontal="center" vertical="center"/>
    </xf>
    <xf numFmtId="0" fontId="0" fillId="0" borderId="0" xfId="0" applyAlignment="1">
      <alignment horizontal="center" vertical="center"/>
    </xf>
    <xf numFmtId="0" fontId="5" fillId="0" borderId="1" xfId="0" applyFont="1" applyBorder="1" applyAlignment="1">
      <alignment horizontal="center" vertical="top"/>
    </xf>
    <xf numFmtId="0" fontId="5" fillId="0" borderId="1" xfId="0" applyFont="1" applyBorder="1" applyAlignment="1">
      <alignment horizontal="center" vertical="top" wrapText="1"/>
    </xf>
    <xf numFmtId="0" fontId="0" fillId="0" borderId="0" xfId="0" applyAlignment="1">
      <alignment horizontal="center"/>
    </xf>
    <xf numFmtId="0" fontId="0" fillId="0" borderId="1" xfId="0" applyBorder="1" applyAlignment="1">
      <alignment horizontal="left"/>
    </xf>
    <xf numFmtId="6" fontId="0" fillId="0" borderId="1" xfId="0" applyNumberFormat="1" applyBorder="1" applyAlignment="1">
      <alignment horizontal="left"/>
    </xf>
    <xf numFmtId="0" fontId="5" fillId="0" borderId="1" xfId="0" applyFont="1" applyBorder="1" applyAlignment="1">
      <alignment horizontal="left"/>
    </xf>
    <xf numFmtId="0" fontId="6" fillId="0" borderId="0" xfId="0" applyFont="1" applyAlignment="1">
      <alignment horizontal="center" vertical="top" wrapText="1"/>
    </xf>
    <xf numFmtId="0" fontId="8" fillId="0" borderId="0" xfId="0" applyFont="1" applyAlignment="1">
      <alignment horizontal="center" vertical="center"/>
    </xf>
    <xf numFmtId="0" fontId="9" fillId="0" borderId="0" xfId="0" applyFont="1" applyAlignment="1">
      <alignment horizontal="center" vertical="center"/>
    </xf>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8" fillId="0" borderId="3" xfId="0" applyFont="1" applyBorder="1"/>
    <xf numFmtId="0" fontId="11" fillId="0" borderId="0" xfId="0" applyFont="1"/>
    <xf numFmtId="0" fontId="0" fillId="3" borderId="2" xfId="0" applyFill="1" applyBorder="1"/>
    <xf numFmtId="0" fontId="0" fillId="3" borderId="3" xfId="0" applyFill="1" applyBorder="1"/>
    <xf numFmtId="0" fontId="0" fillId="3" borderId="4" xfId="0" applyFill="1" applyBorder="1"/>
    <xf numFmtId="0" fontId="11" fillId="0" borderId="0" xfId="0" applyFont="1" applyAlignment="1">
      <alignment vertical="center"/>
    </xf>
    <xf numFmtId="0" fontId="10" fillId="0" borderId="0" xfId="0" applyFont="1"/>
    <xf numFmtId="0" fontId="14" fillId="0" borderId="0" xfId="0" applyFont="1"/>
    <xf numFmtId="0" fontId="0" fillId="0" borderId="0" xfId="0" applyAlignment="1">
      <alignment horizontal="left" vertical="center"/>
    </xf>
    <xf numFmtId="0" fontId="16" fillId="0" borderId="0" xfId="2" applyAlignment="1">
      <alignment horizontal="center" vertical="center"/>
    </xf>
    <xf numFmtId="0" fontId="11" fillId="3" borderId="5" xfId="0" applyFont="1" applyFill="1" applyBorder="1" applyAlignment="1">
      <alignment vertical="center"/>
    </xf>
    <xf numFmtId="0" fontId="11" fillId="3" borderId="6" xfId="0" applyFont="1" applyFill="1" applyBorder="1" applyAlignment="1">
      <alignment vertical="center"/>
    </xf>
    <xf numFmtId="0" fontId="11" fillId="3" borderId="7" xfId="0" applyFont="1" applyFill="1" applyBorder="1" applyAlignment="1">
      <alignment vertical="center"/>
    </xf>
    <xf numFmtId="0" fontId="11" fillId="3" borderId="9" xfId="0" applyFont="1" applyFill="1" applyBorder="1" applyAlignment="1">
      <alignment vertical="center"/>
    </xf>
    <xf numFmtId="0" fontId="18" fillId="0" borderId="0" xfId="0" applyFont="1" applyAlignment="1">
      <alignment horizontal="left" vertical="center" wrapText="1" indent="1"/>
    </xf>
    <xf numFmtId="0" fontId="17" fillId="0" borderId="0" xfId="0" applyFont="1"/>
    <xf numFmtId="0" fontId="0" fillId="4" borderId="5" xfId="0" applyFill="1" applyBorder="1" applyAlignment="1">
      <alignment horizontal="right" vertical="center"/>
    </xf>
    <xf numFmtId="0" fontId="0" fillId="4" borderId="0" xfId="0" applyFill="1" applyAlignment="1">
      <alignment horizontal="right" vertical="center"/>
    </xf>
    <xf numFmtId="0" fontId="11" fillId="4" borderId="0" xfId="0" applyFont="1" applyFill="1" applyAlignment="1">
      <alignment horizontal="right" vertical="center"/>
    </xf>
    <xf numFmtId="0" fontId="19" fillId="0" borderId="0" xfId="0" applyFont="1" applyProtection="1">
      <protection hidden="1"/>
    </xf>
    <xf numFmtId="0" fontId="20" fillId="0" borderId="0" xfId="0" applyFont="1" applyAlignment="1">
      <alignment horizontal="left" vertical="center" wrapText="1" indent="1"/>
    </xf>
    <xf numFmtId="0" fontId="19" fillId="0" borderId="0" xfId="0" applyFont="1"/>
    <xf numFmtId="0" fontId="0" fillId="2" borderId="0" xfId="0" applyFill="1" applyAlignment="1" applyProtection="1">
      <alignment horizontal="left" vertical="center"/>
      <protection locked="0"/>
    </xf>
    <xf numFmtId="0" fontId="0" fillId="2" borderId="0" xfId="0" applyFill="1" applyAlignment="1" applyProtection="1">
      <alignment horizontal="center" vertical="center"/>
      <protection locked="0"/>
    </xf>
    <xf numFmtId="0" fontId="0" fillId="5" borderId="0" xfId="0" applyFill="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4" borderId="8" xfId="0" applyFill="1" applyBorder="1" applyAlignment="1">
      <alignment horizontal="right" vertical="center"/>
    </xf>
    <xf numFmtId="0" fontId="0" fillId="4" borderId="7" xfId="0" applyFill="1" applyBorder="1" applyAlignment="1">
      <alignment horizontal="right" vertical="center"/>
    </xf>
    <xf numFmtId="0" fontId="0" fillId="6" borderId="0" xfId="0" applyFill="1" applyAlignment="1" applyProtection="1">
      <alignment horizontal="left" vertical="center"/>
      <protection locked="0"/>
    </xf>
    <xf numFmtId="0" fontId="6" fillId="0" borderId="0" xfId="0" applyFont="1" applyAlignment="1">
      <alignment horizontal="center" vertical="top" wrapText="1"/>
    </xf>
    <xf numFmtId="0" fontId="5" fillId="0" borderId="1" xfId="0" applyFont="1" applyBorder="1" applyAlignment="1">
      <alignment horizontal="left" vertical="center"/>
    </xf>
    <xf numFmtId="0" fontId="0" fillId="0" borderId="0" xfId="0" applyAlignment="1">
      <alignment horizontal="center"/>
    </xf>
    <xf numFmtId="0" fontId="16" fillId="0" borderId="0" xfId="2" applyAlignment="1">
      <alignment horizontal="left"/>
    </xf>
    <xf numFmtId="0" fontId="11" fillId="5" borderId="0" xfId="0" applyFont="1" applyFill="1" applyAlignment="1" applyProtection="1">
      <alignment horizontal="center" vertical="center"/>
      <protection locked="0"/>
    </xf>
    <xf numFmtId="0" fontId="11" fillId="3" borderId="0" xfId="0" applyFont="1" applyFill="1" applyAlignment="1">
      <alignment horizontal="right" vertical="center"/>
    </xf>
    <xf numFmtId="0" fontId="11" fillId="3" borderId="8" xfId="0" applyFont="1" applyFill="1" applyBorder="1" applyAlignment="1">
      <alignment horizontal="right" vertical="center"/>
    </xf>
    <xf numFmtId="0" fontId="16" fillId="3" borderId="0" xfId="2" applyFill="1" applyBorder="1" applyAlignment="1">
      <alignment horizontal="left" vertical="center"/>
    </xf>
    <xf numFmtId="0" fontId="16" fillId="3" borderId="8" xfId="2" applyFill="1" applyBorder="1" applyAlignment="1">
      <alignment horizontal="left" vertical="center"/>
    </xf>
    <xf numFmtId="0" fontId="0" fillId="2" borderId="0" xfId="0" applyFill="1" applyAlignment="1" applyProtection="1">
      <alignment horizontal="left" vertical="center"/>
      <protection locked="0"/>
    </xf>
    <xf numFmtId="0" fontId="0" fillId="5" borderId="0" xfId="0" applyFill="1" applyAlignment="1" applyProtection="1">
      <alignment horizontal="left" vertical="center"/>
      <protection locked="0"/>
    </xf>
    <xf numFmtId="0" fontId="0" fillId="4" borderId="0" xfId="0" applyFill="1" applyAlignment="1" applyProtection="1">
      <alignment horizontal="left" vertical="top"/>
      <protection locked="0"/>
    </xf>
    <xf numFmtId="0" fontId="11" fillId="0" borderId="0" xfId="0" applyFont="1" applyAlignment="1">
      <alignment horizontal="left"/>
    </xf>
    <xf numFmtId="0" fontId="12" fillId="0" borderId="3" xfId="0" applyFont="1" applyBorder="1" applyAlignment="1">
      <alignment horizontal="center"/>
    </xf>
    <xf numFmtId="0" fontId="12" fillId="0" borderId="0" xfId="0" applyFont="1" applyAlignment="1">
      <alignment horizontal="center"/>
    </xf>
    <xf numFmtId="0" fontId="11" fillId="4" borderId="0" xfId="0" applyFont="1" applyFill="1" applyAlignment="1">
      <alignment horizontal="center" vertical="center"/>
    </xf>
    <xf numFmtId="0" fontId="8" fillId="0" borderId="0" xfId="0" applyFont="1" applyAlignment="1">
      <alignment horizontal="center" vertical="center"/>
    </xf>
    <xf numFmtId="0" fontId="0" fillId="4" borderId="0" xfId="0" applyFill="1" applyAlignment="1">
      <alignment horizontal="center"/>
    </xf>
    <xf numFmtId="0" fontId="0" fillId="0" borderId="0" xfId="0" applyAlignment="1">
      <alignment horizontal="center" vertical="center"/>
    </xf>
    <xf numFmtId="0" fontId="8" fillId="4" borderId="0" xfId="0" applyFont="1" applyFill="1" applyAlignment="1">
      <alignment horizontal="left" vertical="top"/>
    </xf>
    <xf numFmtId="0" fontId="12" fillId="0" borderId="3" xfId="0" applyFont="1" applyBorder="1" applyAlignment="1">
      <alignment horizontal="center" vertical="center"/>
    </xf>
    <xf numFmtId="0" fontId="12" fillId="0" borderId="0" xfId="0" applyFont="1" applyAlignment="1">
      <alignment horizontal="center" vertical="center"/>
    </xf>
    <xf numFmtId="43" fontId="0" fillId="4" borderId="8" xfId="0" applyNumberFormat="1" applyFill="1" applyBorder="1" applyAlignment="1">
      <alignment horizontal="center" vertical="center"/>
    </xf>
    <xf numFmtId="43" fontId="0" fillId="4" borderId="9" xfId="0" applyNumberFormat="1" applyFill="1" applyBorder="1" applyAlignment="1">
      <alignment horizontal="center" vertical="center"/>
    </xf>
    <xf numFmtId="0" fontId="11" fillId="4" borderId="0" xfId="0" applyFont="1" applyFill="1" applyAlignment="1">
      <alignment horizontal="left" vertical="center"/>
    </xf>
    <xf numFmtId="39" fontId="11" fillId="4" borderId="0" xfId="0" applyNumberFormat="1" applyFont="1" applyFill="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0" fillId="2" borderId="7" xfId="0" applyFill="1" applyBorder="1" applyAlignment="1" applyProtection="1">
      <alignment horizontal="center"/>
      <protection locked="0"/>
    </xf>
    <xf numFmtId="0" fontId="0" fillId="2" borderId="8" xfId="0" applyFill="1" applyBorder="1" applyAlignment="1" applyProtection="1">
      <alignment horizontal="center"/>
      <protection locked="0"/>
    </xf>
    <xf numFmtId="0" fontId="11" fillId="4" borderId="3" xfId="0" applyFont="1" applyFill="1" applyBorder="1" applyAlignment="1">
      <alignment horizontal="center" vertical="center"/>
    </xf>
    <xf numFmtId="0" fontId="11" fillId="4" borderId="4" xfId="0" applyFont="1" applyFill="1" applyBorder="1" applyAlignment="1">
      <alignment horizontal="center" vertical="center"/>
    </xf>
    <xf numFmtId="0" fontId="11" fillId="4" borderId="6" xfId="0" applyFont="1" applyFill="1" applyBorder="1" applyAlignment="1">
      <alignment horizontal="center" vertical="center"/>
    </xf>
    <xf numFmtId="14" fontId="0" fillId="2" borderId="0" xfId="0" applyNumberFormat="1" applyFill="1" applyAlignment="1" applyProtection="1">
      <alignment horizontal="left" vertical="center"/>
      <protection locked="0"/>
    </xf>
    <xf numFmtId="0" fontId="11" fillId="6" borderId="2" xfId="0" applyFont="1" applyFill="1" applyBorder="1" applyAlignment="1">
      <alignment horizontal="center" vertical="center"/>
    </xf>
    <xf numFmtId="0" fontId="11" fillId="6" borderId="3" xfId="0" applyFont="1" applyFill="1" applyBorder="1" applyAlignment="1">
      <alignment horizontal="center" vertical="center"/>
    </xf>
    <xf numFmtId="0" fontId="11" fillId="6" borderId="4" xfId="0" applyFont="1" applyFill="1" applyBorder="1" applyAlignment="1">
      <alignment horizontal="center" vertical="center"/>
    </xf>
    <xf numFmtId="0" fontId="11" fillId="6" borderId="7" xfId="0" applyFont="1" applyFill="1" applyBorder="1" applyAlignment="1">
      <alignment horizontal="center" vertical="center"/>
    </xf>
    <xf numFmtId="0" fontId="11" fillId="6" borderId="8" xfId="0" applyFont="1" applyFill="1" applyBorder="1" applyAlignment="1">
      <alignment horizontal="center" vertical="center"/>
    </xf>
    <xf numFmtId="0" fontId="11" fillId="6" borderId="9" xfId="0" applyFont="1" applyFill="1" applyBorder="1" applyAlignment="1">
      <alignment horizontal="center" vertical="center"/>
    </xf>
    <xf numFmtId="0" fontId="0" fillId="2" borderId="5" xfId="0" applyFill="1" applyBorder="1" applyAlignment="1" applyProtection="1">
      <alignment horizontal="center"/>
      <protection locked="0"/>
    </xf>
    <xf numFmtId="0" fontId="0" fillId="2" borderId="0" xfId="0" applyFill="1" applyAlignment="1" applyProtection="1">
      <alignment horizontal="center"/>
      <protection locked="0"/>
    </xf>
    <xf numFmtId="0" fontId="0" fillId="2" borderId="5" xfId="0" applyFill="1" applyBorder="1" applyAlignment="1" applyProtection="1">
      <alignment horizontal="left" vertical="center"/>
      <protection locked="0"/>
    </xf>
    <xf numFmtId="0" fontId="0" fillId="2" borderId="6" xfId="0" applyFill="1" applyBorder="1" applyAlignment="1" applyProtection="1">
      <alignment horizontal="left" vertical="center"/>
      <protection locked="0"/>
    </xf>
    <xf numFmtId="0" fontId="0" fillId="5" borderId="7" xfId="0" applyFill="1" applyBorder="1" applyAlignment="1" applyProtection="1">
      <alignment horizontal="left" vertical="top"/>
      <protection locked="0"/>
    </xf>
    <xf numFmtId="0" fontId="0" fillId="5" borderId="8" xfId="0" applyFill="1" applyBorder="1" applyAlignment="1" applyProtection="1">
      <alignment horizontal="left" vertical="top"/>
      <protection locked="0"/>
    </xf>
    <xf numFmtId="0" fontId="0" fillId="5" borderId="9" xfId="0" applyFill="1" applyBorder="1" applyAlignment="1" applyProtection="1">
      <alignment horizontal="left" vertical="top"/>
      <protection locked="0"/>
    </xf>
    <xf numFmtId="0" fontId="11" fillId="4" borderId="2" xfId="0" applyFont="1" applyFill="1" applyBorder="1" applyAlignment="1">
      <alignment horizontal="center" vertical="center"/>
    </xf>
    <xf numFmtId="0" fontId="0" fillId="4" borderId="5" xfId="0" applyFill="1" applyBorder="1" applyAlignment="1">
      <alignment horizontal="center"/>
    </xf>
    <xf numFmtId="0" fontId="0" fillId="4" borderId="6" xfId="0" applyFill="1" applyBorder="1" applyAlignment="1">
      <alignment horizontal="center"/>
    </xf>
    <xf numFmtId="0" fontId="11" fillId="4" borderId="2" xfId="0" applyFont="1" applyFill="1" applyBorder="1" applyAlignment="1">
      <alignment horizontal="center"/>
    </xf>
    <xf numFmtId="0" fontId="11" fillId="4" borderId="3" xfId="0" applyFont="1" applyFill="1" applyBorder="1" applyAlignment="1">
      <alignment horizontal="center"/>
    </xf>
    <xf numFmtId="0" fontId="11" fillId="4" borderId="4" xfId="0" applyFont="1" applyFill="1" applyBorder="1" applyAlignment="1">
      <alignment horizontal="center"/>
    </xf>
    <xf numFmtId="0" fontId="0" fillId="5" borderId="5" xfId="0" applyFill="1" applyBorder="1" applyAlignment="1" applyProtection="1">
      <alignment horizontal="left" vertical="top"/>
      <protection locked="0"/>
    </xf>
    <xf numFmtId="0" fontId="0" fillId="5" borderId="0" xfId="0" applyFill="1" applyAlignment="1" applyProtection="1">
      <alignment horizontal="left" vertical="top"/>
      <protection locked="0"/>
    </xf>
    <xf numFmtId="0" fontId="0" fillId="5" borderId="6" xfId="0" applyFill="1" applyBorder="1" applyAlignment="1" applyProtection="1">
      <alignment horizontal="left" vertical="top"/>
      <protection locked="0"/>
    </xf>
    <xf numFmtId="43" fontId="0" fillId="2" borderId="0" xfId="0" applyNumberFormat="1" applyFill="1" applyAlignment="1" applyProtection="1">
      <alignment horizontal="center" vertical="center"/>
      <protection locked="0"/>
    </xf>
    <xf numFmtId="43" fontId="0" fillId="2" borderId="6" xfId="0" applyNumberFormat="1" applyFill="1" applyBorder="1" applyAlignment="1" applyProtection="1">
      <alignment horizontal="center" vertical="center"/>
      <protection locked="0"/>
    </xf>
    <xf numFmtId="43" fontId="0" fillId="4" borderId="0" xfId="0" applyNumberFormat="1" applyFill="1" applyAlignment="1">
      <alignment horizontal="center" vertical="center"/>
    </xf>
    <xf numFmtId="43" fontId="0" fillId="4" borderId="6" xfId="0" applyNumberFormat="1" applyFill="1" applyBorder="1" applyAlignment="1">
      <alignment horizontal="center" vertical="center"/>
    </xf>
    <xf numFmtId="0" fontId="0" fillId="4" borderId="2" xfId="0" applyFill="1" applyBorder="1" applyAlignment="1">
      <alignment horizontal="center"/>
    </xf>
    <xf numFmtId="0" fontId="0" fillId="4" borderId="3" xfId="0" applyFill="1" applyBorder="1" applyAlignment="1">
      <alignment horizontal="center"/>
    </xf>
    <xf numFmtId="0" fontId="0" fillId="4" borderId="5" xfId="0" applyFill="1" applyBorder="1" applyAlignment="1">
      <alignment horizontal="center" vertical="center"/>
    </xf>
    <xf numFmtId="0" fontId="0" fillId="4" borderId="0" xfId="0" applyFill="1" applyAlignment="1">
      <alignment horizontal="center" vertical="center"/>
    </xf>
    <xf numFmtId="0" fontId="11" fillId="3" borderId="3" xfId="0" applyFont="1" applyFill="1" applyBorder="1" applyAlignment="1">
      <alignment horizontal="center"/>
    </xf>
    <xf numFmtId="0" fontId="11" fillId="4" borderId="2" xfId="0" applyFont="1" applyFill="1" applyBorder="1" applyAlignment="1">
      <alignment horizontal="center" vertical="top"/>
    </xf>
    <xf numFmtId="0" fontId="11" fillId="4" borderId="3" xfId="0" applyFont="1" applyFill="1" applyBorder="1" applyAlignment="1">
      <alignment horizontal="center" vertical="top"/>
    </xf>
    <xf numFmtId="0" fontId="11" fillId="4" borderId="4" xfId="0" applyFont="1" applyFill="1" applyBorder="1" applyAlignment="1">
      <alignment horizontal="center" vertical="top"/>
    </xf>
    <xf numFmtId="0" fontId="11" fillId="4" borderId="5" xfId="0" applyFont="1" applyFill="1" applyBorder="1" applyAlignment="1">
      <alignment horizontal="center" vertical="top"/>
    </xf>
    <xf numFmtId="0" fontId="11" fillId="4" borderId="0" xfId="0" applyFont="1" applyFill="1" applyAlignment="1">
      <alignment horizontal="center" vertical="top"/>
    </xf>
    <xf numFmtId="0" fontId="11" fillId="4" borderId="6" xfId="0" applyFont="1" applyFill="1" applyBorder="1" applyAlignment="1">
      <alignment horizontal="center" vertical="top"/>
    </xf>
    <xf numFmtId="4" fontId="8" fillId="4" borderId="0" xfId="0" applyNumberFormat="1" applyFont="1" applyFill="1" applyAlignment="1">
      <alignment horizontal="left" vertical="top"/>
    </xf>
    <xf numFmtId="4" fontId="8" fillId="4" borderId="0" xfId="0" applyNumberFormat="1" applyFont="1" applyFill="1" applyAlignment="1">
      <alignment horizontal="left"/>
    </xf>
    <xf numFmtId="0" fontId="8" fillId="4" borderId="0" xfId="0" applyFont="1" applyFill="1" applyAlignment="1">
      <alignment horizontal="right"/>
    </xf>
    <xf numFmtId="43" fontId="0" fillId="2" borderId="8" xfId="0" applyNumberFormat="1" applyFill="1" applyBorder="1" applyAlignment="1" applyProtection="1">
      <alignment horizontal="center" vertical="center"/>
      <protection locked="0"/>
    </xf>
    <xf numFmtId="43" fontId="0" fillId="2" borderId="9" xfId="0" applyNumberFormat="1" applyFill="1" applyBorder="1" applyAlignment="1" applyProtection="1">
      <alignment horizontal="center" vertical="center"/>
      <protection locked="0"/>
    </xf>
    <xf numFmtId="0" fontId="0" fillId="2" borderId="7" xfId="0" applyFill="1" applyBorder="1" applyAlignment="1" applyProtection="1">
      <alignment horizontal="left" vertical="center"/>
      <protection locked="0"/>
    </xf>
    <xf numFmtId="0" fontId="0" fillId="2" borderId="8" xfId="0" applyFill="1" applyBorder="1" applyAlignment="1" applyProtection="1">
      <alignment horizontal="left" vertical="center"/>
      <protection locked="0"/>
    </xf>
    <xf numFmtId="0" fontId="0" fillId="2" borderId="9" xfId="0" applyFill="1" applyBorder="1" applyAlignment="1" applyProtection="1">
      <alignment horizontal="left" vertical="center"/>
      <protection locked="0"/>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0" fillId="0" borderId="10" xfId="0" applyBorder="1" applyAlignment="1" applyProtection="1">
      <protection locked="0"/>
    </xf>
    <xf numFmtId="0" fontId="0" fillId="0" borderId="11" xfId="0" applyBorder="1" applyAlignment="1" applyProtection="1">
      <protection locked="0"/>
    </xf>
    <xf numFmtId="0" fontId="0" fillId="0" borderId="12" xfId="0" applyBorder="1" applyAlignment="1" applyProtection="1">
      <protection locked="0"/>
    </xf>
    <xf numFmtId="14" fontId="0" fillId="0" borderId="10" xfId="0" applyNumberFormat="1" applyBorder="1" applyAlignment="1" applyProtection="1">
      <protection locked="0"/>
    </xf>
    <xf numFmtId="14" fontId="0" fillId="0" borderId="11" xfId="0" applyNumberFormat="1" applyBorder="1" applyAlignment="1" applyProtection="1">
      <protection locked="0"/>
    </xf>
    <xf numFmtId="14" fontId="0" fillId="0" borderId="12" xfId="0" applyNumberFormat="1" applyBorder="1" applyAlignment="1" applyProtection="1">
      <protection locked="0"/>
    </xf>
  </cellXfs>
  <cellStyles count="3">
    <cellStyle name="Hyperlink" xfId="2" builtinId="8"/>
    <cellStyle name="Normal" xfId="0" builtinId="0"/>
    <cellStyle name="Normal 2" xfId="1" xr:uid="{C463F9DD-F16B-4FB9-9674-5ED2165DE77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s>
</file>

<file path=xl/drawings/drawing1.xml><?xml version="1.0" encoding="utf-8"?>
<xdr:wsDr xmlns:xdr="http://schemas.openxmlformats.org/drawingml/2006/spreadsheetDrawing" xmlns:a="http://schemas.openxmlformats.org/drawingml/2006/main">
  <xdr:twoCellAnchor>
    <xdr:from>
      <xdr:col>6</xdr:col>
      <xdr:colOff>0</xdr:colOff>
      <xdr:row>18</xdr:row>
      <xdr:rowOff>19050</xdr:rowOff>
    </xdr:from>
    <xdr:to>
      <xdr:col>6</xdr:col>
      <xdr:colOff>419100</xdr:colOff>
      <xdr:row>27</xdr:row>
      <xdr:rowOff>180975</xdr:rowOff>
    </xdr:to>
    <xdr:sp macro="" textlink="">
      <xdr:nvSpPr>
        <xdr:cNvPr id="4" name="Right Brace 3">
          <a:extLst>
            <a:ext uri="{FF2B5EF4-FFF2-40B4-BE49-F238E27FC236}">
              <a16:creationId xmlns:a16="http://schemas.microsoft.com/office/drawing/2014/main" id="{CA8994A1-FC00-562A-CB55-424372F93924}"/>
            </a:ext>
          </a:extLst>
        </xdr:cNvPr>
        <xdr:cNvSpPr/>
      </xdr:nvSpPr>
      <xdr:spPr>
        <a:xfrm>
          <a:off x="6838950" y="3752850"/>
          <a:ext cx="419100" cy="1990725"/>
        </a:xfrm>
        <a:prstGeom prst="rightBrace">
          <a:avLst/>
        </a:prstGeom>
        <a:ln>
          <a:solidFill>
            <a:schemeClr val="tx1"/>
          </a:solidFill>
        </a:ln>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pPr algn="l"/>
          <a:endParaRPr lang="en-GB" sz="1100"/>
        </a:p>
      </xdr:txBody>
    </xdr: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reasurer@thebts.org?subject=BTS%20Expense%20Claim%20Enquiry" TargetMode="External"/><Relationship Id="rId1" Type="http://schemas.openxmlformats.org/officeDocument/2006/relationships/hyperlink" Target="https://www.thebts.org/information/policies-strategie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treasurer@thebts.org?subject=BTS%20Expense%20Claim%20Enquiry" TargetMode="External"/><Relationship Id="rId1" Type="http://schemas.openxmlformats.org/officeDocument/2006/relationships/hyperlink" Target="mailto:treasurer@thebts.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A0364-F5B4-4428-BDDD-6F02B38FA34E}">
  <sheetPr codeName="Sheet1">
    <tabColor rgb="FF0070C0"/>
  </sheetPr>
  <dimension ref="A1:T47"/>
  <sheetViews>
    <sheetView showGridLines="0" topLeftCell="A20" zoomScaleNormal="100" workbookViewId="0">
      <selection activeCell="H7" sqref="H7"/>
    </sheetView>
  </sheetViews>
  <sheetFormatPr defaultColWidth="0" defaultRowHeight="14.5" zeroHeight="1" x14ac:dyDescent="0.35"/>
  <cols>
    <col min="1" max="1" width="5.453125" customWidth="1"/>
    <col min="2" max="2" width="16.81640625" customWidth="1"/>
    <col min="3" max="3" width="22.26953125" bestFit="1" customWidth="1"/>
    <col min="4" max="4" width="17.1796875" customWidth="1"/>
    <col min="5" max="5" width="13.453125" customWidth="1"/>
    <col min="6" max="20" width="9.1796875" customWidth="1"/>
    <col min="21" max="16384" width="9.1796875" hidden="1"/>
  </cols>
  <sheetData>
    <row r="1" spans="2:18" x14ac:dyDescent="0.35"/>
    <row r="2" spans="2:18" x14ac:dyDescent="0.35">
      <c r="M2" s="8"/>
      <c r="N2" s="8"/>
      <c r="O2" s="8"/>
      <c r="P2" s="54" t="e" vm="1">
        <v>#VALUE!</v>
      </c>
      <c r="Q2" s="54"/>
      <c r="R2" s="54"/>
    </row>
    <row r="3" spans="2:18" x14ac:dyDescent="0.35">
      <c r="M3" s="8"/>
      <c r="N3" s="8"/>
      <c r="O3" s="8"/>
      <c r="P3" s="54"/>
      <c r="Q3" s="54"/>
      <c r="R3" s="54"/>
    </row>
    <row r="4" spans="2:18" ht="26" x14ac:dyDescent="0.35">
      <c r="E4" s="4"/>
      <c r="G4" s="13"/>
      <c r="H4" s="14" t="s">
        <v>4</v>
      </c>
      <c r="I4" s="14"/>
      <c r="J4" s="13"/>
      <c r="M4" s="8"/>
      <c r="N4" s="8"/>
      <c r="O4" s="8"/>
      <c r="P4" s="54"/>
      <c r="Q4" s="54"/>
      <c r="R4" s="54"/>
    </row>
    <row r="5" spans="2:18" x14ac:dyDescent="0.35">
      <c r="M5" s="8"/>
      <c r="N5" s="8"/>
      <c r="O5" s="8"/>
    </row>
    <row r="6" spans="2:18" x14ac:dyDescent="0.35">
      <c r="E6" s="5"/>
      <c r="G6" s="5"/>
      <c r="H6" s="5" t="s">
        <v>3</v>
      </c>
      <c r="I6" s="5"/>
      <c r="J6" s="5"/>
      <c r="N6" s="5"/>
    </row>
    <row r="7" spans="2:18" x14ac:dyDescent="0.35">
      <c r="E7" s="5"/>
      <c r="G7" s="5"/>
      <c r="H7" s="32" t="s">
        <v>2</v>
      </c>
      <c r="I7" s="5"/>
      <c r="J7" s="5"/>
      <c r="N7" s="5"/>
    </row>
    <row r="8" spans="2:18" x14ac:dyDescent="0.35"/>
    <row r="9" spans="2:18" x14ac:dyDescent="0.35">
      <c r="B9" s="1" t="s">
        <v>5</v>
      </c>
    </row>
    <row r="10" spans="2:18" x14ac:dyDescent="0.35">
      <c r="B10" t="s">
        <v>39</v>
      </c>
    </row>
    <row r="11" spans="2:18" x14ac:dyDescent="0.35">
      <c r="B11" t="s">
        <v>40</v>
      </c>
    </row>
    <row r="12" spans="2:18" x14ac:dyDescent="0.35"/>
    <row r="13" spans="2:18" x14ac:dyDescent="0.35">
      <c r="B13" s="1" t="s">
        <v>6</v>
      </c>
    </row>
    <row r="14" spans="2:18" x14ac:dyDescent="0.35">
      <c r="B14" t="s">
        <v>7</v>
      </c>
    </row>
    <row r="15" spans="2:18" x14ac:dyDescent="0.35">
      <c r="B15" t="s">
        <v>75</v>
      </c>
      <c r="H15" s="55" t="s">
        <v>76</v>
      </c>
      <c r="I15" s="55"/>
      <c r="J15" s="55"/>
    </row>
    <row r="16" spans="2:18" x14ac:dyDescent="0.35"/>
    <row r="17" spans="2:20" x14ac:dyDescent="0.35">
      <c r="B17" s="1" t="s">
        <v>1</v>
      </c>
    </row>
    <row r="18" spans="2:20" x14ac:dyDescent="0.35"/>
    <row r="19" spans="2:20" ht="29" x14ac:dyDescent="0.35">
      <c r="B19" s="6" t="s">
        <v>8</v>
      </c>
      <c r="C19" s="6" t="s">
        <v>9</v>
      </c>
      <c r="D19" s="7" t="s">
        <v>10</v>
      </c>
      <c r="E19" s="6" t="s">
        <v>11</v>
      </c>
      <c r="L19" s="8"/>
      <c r="M19" s="5" t="s">
        <v>0</v>
      </c>
      <c r="Q19" s="2"/>
      <c r="R19" s="2"/>
      <c r="S19" s="2"/>
      <c r="T19" s="2"/>
    </row>
    <row r="20" spans="2:20" ht="16.5" customHeight="1" x14ac:dyDescent="0.35">
      <c r="B20" s="53" t="s">
        <v>12</v>
      </c>
      <c r="C20" s="9" t="s">
        <v>13</v>
      </c>
      <c r="D20" s="10">
        <v>300</v>
      </c>
      <c r="E20" s="9" t="s">
        <v>19</v>
      </c>
      <c r="H20" s="52" t="s">
        <v>36</v>
      </c>
      <c r="I20" s="52"/>
      <c r="J20" s="52"/>
      <c r="K20" s="52"/>
      <c r="L20" s="52"/>
      <c r="M20" s="52"/>
      <c r="N20" s="52"/>
      <c r="O20" s="52"/>
      <c r="P20" s="52"/>
      <c r="Q20" s="52"/>
      <c r="R20" s="52"/>
      <c r="S20" s="2"/>
      <c r="T20" s="2"/>
    </row>
    <row r="21" spans="2:20" ht="15" customHeight="1" x14ac:dyDescent="0.35">
      <c r="B21" s="53"/>
      <c r="C21" s="9" t="s">
        <v>14</v>
      </c>
      <c r="D21" s="10">
        <v>300</v>
      </c>
      <c r="E21" s="9" t="s">
        <v>20</v>
      </c>
      <c r="H21" s="52"/>
      <c r="I21" s="52"/>
      <c r="J21" s="52"/>
      <c r="K21" s="52"/>
      <c r="L21" s="52"/>
      <c r="M21" s="52"/>
      <c r="N21" s="52"/>
      <c r="O21" s="52"/>
      <c r="P21" s="52"/>
      <c r="Q21" s="52"/>
      <c r="R21" s="52"/>
      <c r="S21" s="3"/>
      <c r="T21" s="3"/>
    </row>
    <row r="22" spans="2:20" x14ac:dyDescent="0.35">
      <c r="B22" s="53"/>
      <c r="C22" s="9" t="s">
        <v>15</v>
      </c>
      <c r="D22" s="9" t="s">
        <v>16</v>
      </c>
      <c r="E22" s="9" t="s">
        <v>21</v>
      </c>
      <c r="H22" s="52"/>
      <c r="I22" s="52"/>
      <c r="J22" s="52"/>
      <c r="K22" s="52"/>
      <c r="L22" s="52"/>
      <c r="M22" s="52"/>
      <c r="N22" s="52"/>
      <c r="O22" s="52"/>
      <c r="P22" s="52"/>
      <c r="Q22" s="52"/>
      <c r="R22" s="52"/>
      <c r="S22" s="3"/>
      <c r="T22" s="3"/>
    </row>
    <row r="23" spans="2:20" x14ac:dyDescent="0.35">
      <c r="B23" s="11" t="s">
        <v>17</v>
      </c>
      <c r="C23" s="9" t="s">
        <v>18</v>
      </c>
      <c r="D23" s="9"/>
      <c r="E23" s="9">
        <v>6</v>
      </c>
      <c r="H23" s="52"/>
      <c r="I23" s="52"/>
      <c r="J23" s="52"/>
      <c r="K23" s="52"/>
      <c r="L23" s="52"/>
      <c r="M23" s="52"/>
      <c r="N23" s="52"/>
      <c r="O23" s="52"/>
      <c r="P23" s="52"/>
      <c r="Q23" s="52"/>
      <c r="R23" s="52"/>
      <c r="S23" s="3"/>
      <c r="T23" s="3"/>
    </row>
    <row r="24" spans="2:20" x14ac:dyDescent="0.35">
      <c r="B24" s="53" t="s">
        <v>22</v>
      </c>
      <c r="C24" s="9" t="s">
        <v>13</v>
      </c>
      <c r="D24" s="10">
        <v>600</v>
      </c>
      <c r="E24" s="9">
        <v>2</v>
      </c>
      <c r="H24" s="52"/>
      <c r="I24" s="52"/>
      <c r="J24" s="52"/>
      <c r="K24" s="52"/>
      <c r="L24" s="52"/>
      <c r="M24" s="52"/>
      <c r="N24" s="52"/>
      <c r="O24" s="52"/>
      <c r="P24" s="52"/>
      <c r="Q24" s="52"/>
      <c r="R24" s="52"/>
      <c r="S24" s="3"/>
      <c r="T24" s="3"/>
    </row>
    <row r="25" spans="2:20" x14ac:dyDescent="0.35">
      <c r="B25" s="53"/>
      <c r="C25" s="9" t="s">
        <v>14</v>
      </c>
      <c r="D25" s="10">
        <v>600</v>
      </c>
      <c r="E25" s="9">
        <v>2</v>
      </c>
      <c r="H25" s="52"/>
      <c r="I25" s="52"/>
      <c r="J25" s="52"/>
      <c r="K25" s="52"/>
      <c r="L25" s="52"/>
      <c r="M25" s="52"/>
      <c r="N25" s="52"/>
      <c r="O25" s="52"/>
      <c r="P25" s="52"/>
      <c r="Q25" s="52"/>
      <c r="R25" s="52"/>
      <c r="S25" s="3"/>
      <c r="T25" s="3"/>
    </row>
    <row r="26" spans="2:20" x14ac:dyDescent="0.35">
      <c r="B26" s="11" t="s">
        <v>23</v>
      </c>
      <c r="C26" s="9" t="s">
        <v>14</v>
      </c>
      <c r="D26" s="10">
        <v>1200</v>
      </c>
      <c r="E26" s="9">
        <v>2</v>
      </c>
      <c r="H26" s="52"/>
      <c r="I26" s="52"/>
      <c r="J26" s="52"/>
      <c r="K26" s="52"/>
      <c r="L26" s="52"/>
      <c r="M26" s="52"/>
      <c r="N26" s="52"/>
      <c r="O26" s="52"/>
      <c r="P26" s="52"/>
      <c r="Q26" s="52"/>
      <c r="R26" s="52"/>
      <c r="S26" s="3"/>
      <c r="T26" s="3"/>
    </row>
    <row r="27" spans="2:20" x14ac:dyDescent="0.35">
      <c r="B27" s="11" t="s">
        <v>24</v>
      </c>
      <c r="C27" s="9" t="s">
        <v>14</v>
      </c>
      <c r="D27" s="10">
        <v>1800</v>
      </c>
      <c r="E27" s="9">
        <v>2</v>
      </c>
      <c r="H27" s="12"/>
      <c r="I27" s="12"/>
      <c r="J27" s="12"/>
      <c r="K27" s="12"/>
      <c r="L27" s="12"/>
      <c r="M27" s="12"/>
      <c r="N27" s="12"/>
      <c r="O27" s="12"/>
      <c r="P27" s="12"/>
      <c r="Q27" s="12"/>
      <c r="R27" s="12"/>
      <c r="S27" s="3"/>
      <c r="T27" s="3"/>
    </row>
    <row r="28" spans="2:20" x14ac:dyDescent="0.35">
      <c r="B28" s="11" t="s">
        <v>25</v>
      </c>
      <c r="C28" s="9" t="s">
        <v>14</v>
      </c>
      <c r="D28" s="10">
        <v>1800</v>
      </c>
      <c r="E28" s="9">
        <v>2</v>
      </c>
    </row>
    <row r="29" spans="2:20" x14ac:dyDescent="0.35"/>
    <row r="30" spans="2:20" x14ac:dyDescent="0.35">
      <c r="B30" s="1" t="s">
        <v>26</v>
      </c>
    </row>
    <row r="31" spans="2:20" x14ac:dyDescent="0.35">
      <c r="B31" t="s">
        <v>27</v>
      </c>
    </row>
    <row r="32" spans="2:20" x14ac:dyDescent="0.35">
      <c r="B32" t="s">
        <v>28</v>
      </c>
    </row>
    <row r="33" spans="2:2" x14ac:dyDescent="0.35">
      <c r="B33" t="s">
        <v>29</v>
      </c>
    </row>
    <row r="34" spans="2:2" x14ac:dyDescent="0.35"/>
    <row r="35" spans="2:2" x14ac:dyDescent="0.35">
      <c r="B35" t="s">
        <v>138</v>
      </c>
    </row>
    <row r="36" spans="2:2" x14ac:dyDescent="0.35">
      <c r="B36" t="s">
        <v>30</v>
      </c>
    </row>
    <row r="37" spans="2:2" x14ac:dyDescent="0.35"/>
    <row r="38" spans="2:2" x14ac:dyDescent="0.35">
      <c r="B38" s="1" t="s">
        <v>31</v>
      </c>
    </row>
    <row r="39" spans="2:2" x14ac:dyDescent="0.35">
      <c r="B39" t="s">
        <v>37</v>
      </c>
    </row>
    <row r="40" spans="2:2" x14ac:dyDescent="0.35">
      <c r="B40" t="s">
        <v>38</v>
      </c>
    </row>
    <row r="41" spans="2:2" x14ac:dyDescent="0.35">
      <c r="B41" t="s">
        <v>32</v>
      </c>
    </row>
    <row r="42" spans="2:2" x14ac:dyDescent="0.35"/>
    <row r="43" spans="2:2" x14ac:dyDescent="0.35">
      <c r="B43" s="1" t="s">
        <v>33</v>
      </c>
    </row>
    <row r="44" spans="2:2" x14ac:dyDescent="0.35">
      <c r="B44" t="s">
        <v>34</v>
      </c>
    </row>
    <row r="45" spans="2:2" x14ac:dyDescent="0.35">
      <c r="B45" t="s">
        <v>35</v>
      </c>
    </row>
    <row r="46" spans="2:2" x14ac:dyDescent="0.35"/>
    <row r="47" spans="2:2" x14ac:dyDescent="0.35"/>
  </sheetData>
  <sheetProtection algorithmName="SHA-512" hashValue="rfydKgjAQPY3dpZkRuYkZ/UXc2BXbGoG0PyVlwZPnWvGCTEs2Gj4mJR2z6Plak8Ag8kS7JziECfR0VF/4o/b/Q==" saltValue="GfpqyK4w7uD6ZEaxo5Aq3g==" spinCount="100000" sheet="1"/>
  <mergeCells count="5">
    <mergeCell ref="H20:R26"/>
    <mergeCell ref="B20:B22"/>
    <mergeCell ref="B24:B25"/>
    <mergeCell ref="P2:R4"/>
    <mergeCell ref="H15:J15"/>
  </mergeCells>
  <hyperlinks>
    <hyperlink ref="H7" r:id="rId1" xr:uid="{473B514F-FA9A-4E3A-B615-18B79BE590B4}"/>
    <hyperlink ref="H15" r:id="rId2" xr:uid="{0FB4E9E1-B5DF-4295-86AD-D8560C62C6AC}"/>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60D5B-5A2A-4D5C-9812-F61CF64DD23C}">
  <sheetPr>
    <tabColor rgb="FFFFC000"/>
  </sheetPr>
  <dimension ref="A1:Y152"/>
  <sheetViews>
    <sheetView showGridLines="0" tabSelected="1" zoomScaleNormal="100" workbookViewId="0">
      <selection activeCell="O47" sqref="O47:P47"/>
    </sheetView>
  </sheetViews>
  <sheetFormatPr defaultColWidth="0" defaultRowHeight="14.5" zeroHeight="1" x14ac:dyDescent="0.35"/>
  <cols>
    <col min="1" max="17" width="9.1796875" customWidth="1"/>
    <col min="18" max="18" width="4.81640625" customWidth="1"/>
    <col min="19" max="19" width="10.1796875" customWidth="1"/>
    <col min="20" max="24" width="9.1796875" customWidth="1"/>
    <col min="25" max="25" width="11.54296875" customWidth="1"/>
    <col min="26" max="16384" width="9.1796875" hidden="1"/>
  </cols>
  <sheetData>
    <row r="1" spans="2:19" x14ac:dyDescent="0.35"/>
    <row r="2" spans="2:19" x14ac:dyDescent="0.35">
      <c r="N2" s="54" t="e" vm="1">
        <v>#VALUE!</v>
      </c>
      <c r="O2" s="54"/>
      <c r="P2" s="54"/>
      <c r="Q2" s="54"/>
    </row>
    <row r="3" spans="2:19" ht="15" customHeight="1" x14ac:dyDescent="0.35">
      <c r="G3" s="73" t="s">
        <v>64</v>
      </c>
      <c r="H3" s="73"/>
      <c r="I3" s="73"/>
      <c r="J3" s="73"/>
      <c r="K3" s="73"/>
      <c r="N3" s="54"/>
      <c r="O3" s="54"/>
      <c r="P3" s="54"/>
      <c r="Q3" s="54"/>
    </row>
    <row r="4" spans="2:19" ht="15" customHeight="1" x14ac:dyDescent="0.35">
      <c r="G4" s="73"/>
      <c r="H4" s="73"/>
      <c r="I4" s="73"/>
      <c r="J4" s="73"/>
      <c r="K4" s="73"/>
      <c r="N4" s="54"/>
      <c r="O4" s="54"/>
      <c r="P4" s="54"/>
      <c r="Q4" s="54"/>
    </row>
    <row r="5" spans="2:19" x14ac:dyDescent="0.35">
      <c r="G5" s="73"/>
      <c r="H5" s="73"/>
      <c r="I5" s="73"/>
      <c r="J5" s="73"/>
      <c r="K5" s="73"/>
      <c r="N5" s="54"/>
      <c r="O5" s="54"/>
      <c r="P5" s="54"/>
      <c r="Q5" s="54"/>
    </row>
    <row r="6" spans="2:19" x14ac:dyDescent="0.35">
      <c r="N6" s="54"/>
      <c r="O6" s="54"/>
      <c r="P6" s="54"/>
      <c r="Q6" s="54"/>
    </row>
    <row r="7" spans="2:19" x14ac:dyDescent="0.35"/>
    <row r="8" spans="2:19" ht="18.5" x14ac:dyDescent="0.45">
      <c r="B8" s="25"/>
      <c r="C8" s="26"/>
      <c r="D8" s="120" t="s">
        <v>79</v>
      </c>
      <c r="E8" s="120"/>
      <c r="F8" s="120"/>
      <c r="G8" s="120"/>
      <c r="H8" s="120"/>
      <c r="I8" s="120"/>
      <c r="J8" s="120"/>
      <c r="K8" s="120"/>
      <c r="L8" s="120"/>
      <c r="M8" s="120"/>
      <c r="N8" s="120"/>
      <c r="O8" s="120"/>
      <c r="P8" s="26"/>
      <c r="Q8" s="27"/>
    </row>
    <row r="9" spans="2:19" ht="15" customHeight="1" x14ac:dyDescent="0.35">
      <c r="B9" s="33"/>
      <c r="C9" s="57" t="s">
        <v>77</v>
      </c>
      <c r="D9" s="57"/>
      <c r="E9" s="57"/>
      <c r="F9" s="57"/>
      <c r="G9" s="57"/>
      <c r="H9" s="57"/>
      <c r="I9" s="57"/>
      <c r="J9" s="57"/>
      <c r="K9" s="57"/>
      <c r="L9" s="57"/>
      <c r="M9" s="57"/>
      <c r="N9" s="59" t="s">
        <v>78</v>
      </c>
      <c r="O9" s="59"/>
      <c r="P9" s="59"/>
      <c r="Q9" s="34"/>
    </row>
    <row r="10" spans="2:19" ht="15" customHeight="1" x14ac:dyDescent="0.35">
      <c r="B10" s="35"/>
      <c r="C10" s="58"/>
      <c r="D10" s="58"/>
      <c r="E10" s="58"/>
      <c r="F10" s="58"/>
      <c r="G10" s="58"/>
      <c r="H10" s="58"/>
      <c r="I10" s="58"/>
      <c r="J10" s="58"/>
      <c r="K10" s="58"/>
      <c r="L10" s="58"/>
      <c r="M10" s="58"/>
      <c r="N10" s="60"/>
      <c r="O10" s="60"/>
      <c r="P10" s="60"/>
      <c r="Q10" s="36"/>
    </row>
    <row r="11" spans="2:19" x14ac:dyDescent="0.35">
      <c r="Q11" s="16"/>
    </row>
    <row r="12" spans="2:19" ht="18.75" customHeight="1" x14ac:dyDescent="0.45">
      <c r="B12" s="15"/>
      <c r="C12" s="16"/>
      <c r="D12" s="16"/>
      <c r="E12" s="16"/>
      <c r="F12" s="16"/>
      <c r="G12" s="72" t="s">
        <v>41</v>
      </c>
      <c r="H12" s="72"/>
      <c r="I12" s="72"/>
      <c r="J12" s="72"/>
      <c r="K12" s="72"/>
      <c r="L12" s="23"/>
      <c r="M12" s="16"/>
      <c r="N12" s="16"/>
      <c r="O12" s="16"/>
      <c r="P12" s="16"/>
      <c r="Q12" s="17"/>
    </row>
    <row r="13" spans="2:19" ht="15" customHeight="1" x14ac:dyDescent="0.35">
      <c r="B13" s="18"/>
      <c r="G13" s="73"/>
      <c r="H13" s="73"/>
      <c r="I13" s="73"/>
      <c r="J13" s="73"/>
      <c r="K13" s="73"/>
      <c r="Q13" s="19"/>
    </row>
    <row r="14" spans="2:19" ht="15" customHeight="1" x14ac:dyDescent="0.35">
      <c r="B14" s="18"/>
      <c r="G14" s="73"/>
      <c r="H14" s="73"/>
      <c r="I14" s="73"/>
      <c r="J14" s="73"/>
      <c r="K14" s="73"/>
      <c r="Q14" s="19"/>
    </row>
    <row r="15" spans="2:19" ht="18.75" customHeight="1" x14ac:dyDescent="0.45">
      <c r="B15" s="18"/>
      <c r="C15" s="64" t="s">
        <v>42</v>
      </c>
      <c r="D15" s="64"/>
      <c r="E15" s="61"/>
      <c r="F15" s="61"/>
      <c r="G15" s="61"/>
      <c r="H15" s="61"/>
      <c r="I15" s="61"/>
      <c r="J15" s="61"/>
      <c r="K15" s="61"/>
      <c r="L15" s="61"/>
      <c r="M15" s="61"/>
      <c r="N15" s="61"/>
      <c r="O15" s="61"/>
      <c r="P15" s="61"/>
      <c r="Q15" s="19"/>
      <c r="S15" s="30" t="str">
        <f>IF(ISBLANK(E15), "Please enter your name", "")</f>
        <v>Please enter your name</v>
      </c>
    </row>
    <row r="16" spans="2:19" ht="18.5" x14ac:dyDescent="0.45">
      <c r="B16" s="18"/>
      <c r="C16" s="24"/>
      <c r="D16" s="24"/>
      <c r="E16" s="31"/>
      <c r="F16" s="31"/>
      <c r="G16" s="31"/>
      <c r="H16" s="31"/>
      <c r="I16" s="31"/>
      <c r="J16" s="31"/>
      <c r="K16" s="31"/>
      <c r="L16" s="31"/>
      <c r="M16" s="31"/>
      <c r="N16" s="31"/>
      <c r="O16" s="31"/>
      <c r="P16" s="31"/>
      <c r="Q16" s="19"/>
      <c r="S16" s="30"/>
    </row>
    <row r="17" spans="2:19" ht="18.5" x14ac:dyDescent="0.45">
      <c r="B17" s="18"/>
      <c r="C17" s="64" t="s">
        <v>43</v>
      </c>
      <c r="D17" s="64"/>
      <c r="E17" s="61"/>
      <c r="F17" s="61"/>
      <c r="G17" s="61"/>
      <c r="H17" s="61"/>
      <c r="I17" s="61"/>
      <c r="J17" s="61"/>
      <c r="K17" s="61"/>
      <c r="L17" s="61"/>
      <c r="M17" s="61"/>
      <c r="N17" s="61"/>
      <c r="O17" s="61"/>
      <c r="P17" s="61"/>
      <c r="Q17" s="19"/>
      <c r="S17" s="30" t="str">
        <f>IF(ISBLANK(E17), "Please enter your email address for correspondence", "")</f>
        <v>Please enter your email address for correspondence</v>
      </c>
    </row>
    <row r="18" spans="2:19" ht="18.5" x14ac:dyDescent="0.45">
      <c r="B18" s="18"/>
      <c r="C18" s="24"/>
      <c r="D18" s="24"/>
      <c r="E18" s="31"/>
      <c r="F18" s="31"/>
      <c r="G18" s="31"/>
      <c r="H18" s="31"/>
      <c r="I18" s="31"/>
      <c r="J18" s="31"/>
      <c r="K18" s="31"/>
      <c r="L18" s="31"/>
      <c r="M18" s="31"/>
      <c r="N18" s="31"/>
      <c r="O18" s="31"/>
      <c r="P18" s="31"/>
      <c r="Q18" s="19"/>
      <c r="S18" s="30"/>
    </row>
    <row r="19" spans="2:19" ht="18.5" x14ac:dyDescent="0.45">
      <c r="B19" s="18"/>
      <c r="C19" s="64" t="s">
        <v>44</v>
      </c>
      <c r="D19" s="64"/>
      <c r="E19" s="61"/>
      <c r="F19" s="61"/>
      <c r="G19" s="61"/>
      <c r="H19" s="61"/>
      <c r="I19" s="61"/>
      <c r="J19" s="61"/>
      <c r="K19" s="61"/>
      <c r="L19" s="61"/>
      <c r="M19" s="61"/>
      <c r="N19" s="61"/>
      <c r="O19" s="61"/>
      <c r="P19" s="61"/>
      <c r="Q19" s="19"/>
      <c r="S19" s="30" t="str">
        <f>IF(ISBLANK(E19), "Please enter (work or personal) address for correspondence", "")</f>
        <v>Please enter (work or personal) address for correspondence</v>
      </c>
    </row>
    <row r="20" spans="2:19" ht="18.5" x14ac:dyDescent="0.45">
      <c r="B20" s="18"/>
      <c r="E20" s="61"/>
      <c r="F20" s="61"/>
      <c r="G20" s="61"/>
      <c r="H20" s="61"/>
      <c r="I20" s="61"/>
      <c r="J20" s="61"/>
      <c r="K20" s="61"/>
      <c r="L20" s="61"/>
      <c r="M20" s="61"/>
      <c r="N20" s="61"/>
      <c r="O20" s="61"/>
      <c r="P20" s="61"/>
      <c r="Q20" s="19"/>
      <c r="S20" s="30"/>
    </row>
    <row r="21" spans="2:19" ht="18.5" x14ac:dyDescent="0.45">
      <c r="B21" s="18"/>
      <c r="E21" s="61"/>
      <c r="F21" s="61"/>
      <c r="G21" s="61"/>
      <c r="H21" s="61"/>
      <c r="I21" s="61"/>
      <c r="J21" s="61"/>
      <c r="K21" s="61"/>
      <c r="L21" s="61"/>
      <c r="M21" s="61"/>
      <c r="N21" s="61"/>
      <c r="O21" s="61"/>
      <c r="P21" s="61"/>
      <c r="Q21" s="19"/>
      <c r="S21" s="30"/>
    </row>
    <row r="22" spans="2:19" ht="18.5" x14ac:dyDescent="0.45">
      <c r="B22" s="18"/>
      <c r="E22" s="61"/>
      <c r="F22" s="61"/>
      <c r="G22" s="61"/>
      <c r="H22" s="61"/>
      <c r="I22" s="61"/>
      <c r="J22" s="61"/>
      <c r="K22" s="61"/>
      <c r="L22" s="61"/>
      <c r="M22" s="61"/>
      <c r="N22" s="61"/>
      <c r="O22" s="61"/>
      <c r="P22" s="61"/>
      <c r="Q22" s="19"/>
      <c r="S22" s="30"/>
    </row>
    <row r="23" spans="2:19" ht="18.5" x14ac:dyDescent="0.45">
      <c r="B23" s="18"/>
      <c r="E23" s="61"/>
      <c r="F23" s="61"/>
      <c r="G23" s="61"/>
      <c r="H23" s="61"/>
      <c r="I23" s="61"/>
      <c r="J23" s="61"/>
      <c r="K23" s="61"/>
      <c r="L23" s="61"/>
      <c r="M23" s="61"/>
      <c r="N23" s="61"/>
      <c r="O23" s="61"/>
      <c r="P23" s="61"/>
      <c r="Q23" s="19"/>
      <c r="S23" s="30"/>
    </row>
    <row r="24" spans="2:19" ht="18.5" x14ac:dyDescent="0.45">
      <c r="B24" s="18"/>
      <c r="E24" s="61"/>
      <c r="F24" s="61"/>
      <c r="G24" s="61"/>
      <c r="H24" s="61"/>
      <c r="I24" s="61"/>
      <c r="J24" s="61"/>
      <c r="K24" s="61"/>
      <c r="L24" s="61"/>
      <c r="M24" s="61"/>
      <c r="N24" s="61"/>
      <c r="O24" s="61"/>
      <c r="P24" s="61"/>
      <c r="Q24" s="19"/>
      <c r="S24" s="30"/>
    </row>
    <row r="25" spans="2:19" ht="18.5" x14ac:dyDescent="0.45">
      <c r="B25" s="18"/>
      <c r="Q25" s="19"/>
      <c r="S25" s="30"/>
    </row>
    <row r="26" spans="2:19" ht="18.5" x14ac:dyDescent="0.45">
      <c r="B26" s="18"/>
      <c r="C26" s="24" t="s">
        <v>45</v>
      </c>
      <c r="K26" s="62" t="s">
        <v>99</v>
      </c>
      <c r="L26" s="62"/>
      <c r="M26" s="62"/>
      <c r="N26" s="62"/>
      <c r="O26" s="62"/>
      <c r="P26" s="62"/>
      <c r="Q26" s="19"/>
      <c r="S26" s="30" t="str">
        <f>IF(K26= "Please Select…", "Please enter the purpose for which expense claimed", "")</f>
        <v>Please enter the purpose for which expense claimed</v>
      </c>
    </row>
    <row r="27" spans="2:19" ht="18.5" x14ac:dyDescent="0.45">
      <c r="B27" s="18"/>
      <c r="Q27" s="19"/>
      <c r="S27" s="30"/>
    </row>
    <row r="28" spans="2:19" ht="18.5" x14ac:dyDescent="0.45">
      <c r="B28" s="18"/>
      <c r="K28" s="70" t="str">
        <f>IF(K26= "Other:", "Please Specify:", "")</f>
        <v/>
      </c>
      <c r="L28" s="70"/>
      <c r="M28" s="63"/>
      <c r="N28" s="63"/>
      <c r="O28" s="63"/>
      <c r="P28" s="63"/>
      <c r="Q28" s="19"/>
      <c r="S28" s="30"/>
    </row>
    <row r="29" spans="2:19" ht="18.5" x14ac:dyDescent="0.45">
      <c r="B29" s="18"/>
      <c r="M29" s="63"/>
      <c r="N29" s="63"/>
      <c r="O29" s="63"/>
      <c r="P29" s="63"/>
      <c r="Q29" s="19"/>
      <c r="S29" s="30"/>
    </row>
    <row r="30" spans="2:19" ht="18.5" x14ac:dyDescent="0.45">
      <c r="B30" s="18"/>
      <c r="M30" s="63"/>
      <c r="N30" s="63"/>
      <c r="O30" s="63"/>
      <c r="P30" s="63"/>
      <c r="Q30" s="19"/>
      <c r="S30" s="30"/>
    </row>
    <row r="31" spans="2:19" ht="18.5" x14ac:dyDescent="0.45">
      <c r="B31" s="18"/>
      <c r="C31" s="24" t="s">
        <v>46</v>
      </c>
      <c r="I31" s="62" t="s">
        <v>99</v>
      </c>
      <c r="J31" s="62"/>
      <c r="K31" s="62"/>
      <c r="Q31" s="19"/>
      <c r="S31" s="30" t="str">
        <f>IF(I31= "Please Select…", "Please enter region of travel", "")</f>
        <v>Please enter region of travel</v>
      </c>
    </row>
    <row r="32" spans="2:19" ht="18.5" x14ac:dyDescent="0.45">
      <c r="B32" s="18"/>
      <c r="Q32" s="19"/>
      <c r="S32" s="30"/>
    </row>
    <row r="33" spans="2:24" ht="18.5" x14ac:dyDescent="0.45">
      <c r="B33" s="18"/>
      <c r="C33" s="24" t="s">
        <v>47</v>
      </c>
      <c r="G33" s="89"/>
      <c r="H33" s="61"/>
      <c r="I33" s="61"/>
      <c r="J33" s="61"/>
      <c r="K33" s="61"/>
      <c r="L33" s="61"/>
      <c r="M33" s="61"/>
      <c r="N33" s="61"/>
      <c r="O33" s="61"/>
      <c r="P33" s="61"/>
      <c r="Q33" s="19"/>
      <c r="S33" s="30" t="str">
        <f>IF(ISBLANK(G33), "Please enter Date(s) pertaining to this claim", "")</f>
        <v>Please enter Date(s) pertaining to this claim</v>
      </c>
    </row>
    <row r="34" spans="2:24" x14ac:dyDescent="0.35">
      <c r="B34" s="20"/>
      <c r="C34" s="21"/>
      <c r="D34" s="21"/>
      <c r="E34" s="21"/>
      <c r="F34" s="21"/>
      <c r="G34" s="21"/>
      <c r="H34" s="21"/>
      <c r="I34" s="21"/>
      <c r="J34" s="21"/>
      <c r="K34" s="21"/>
      <c r="L34" s="21"/>
      <c r="M34" s="21"/>
      <c r="N34" s="21"/>
      <c r="O34" s="21"/>
      <c r="P34" s="21"/>
      <c r="Q34" s="22"/>
    </row>
    <row r="35" spans="2:24" ht="16.5" x14ac:dyDescent="0.35">
      <c r="S35" s="42" t="s">
        <v>99</v>
      </c>
      <c r="T35" s="43" t="s">
        <v>113</v>
      </c>
    </row>
    <row r="36" spans="2:24" ht="16.5" x14ac:dyDescent="0.35">
      <c r="B36" s="15"/>
      <c r="C36" s="16"/>
      <c r="D36" s="16"/>
      <c r="E36" s="16"/>
      <c r="F36" s="16"/>
      <c r="G36" s="65" t="s">
        <v>48</v>
      </c>
      <c r="H36" s="65"/>
      <c r="I36" s="65"/>
      <c r="J36" s="65"/>
      <c r="K36" s="65"/>
      <c r="L36" s="16"/>
      <c r="M36" s="16"/>
      <c r="N36" s="16"/>
      <c r="O36" s="16"/>
      <c r="P36" s="16"/>
      <c r="Q36" s="17"/>
      <c r="S36" s="42" t="s">
        <v>80</v>
      </c>
      <c r="T36" s="43" t="s">
        <v>112</v>
      </c>
    </row>
    <row r="37" spans="2:24" ht="16.5" x14ac:dyDescent="0.35">
      <c r="B37" s="18"/>
      <c r="G37" s="66"/>
      <c r="H37" s="66"/>
      <c r="I37" s="66"/>
      <c r="J37" s="66"/>
      <c r="K37" s="66"/>
      <c r="Q37" s="19"/>
      <c r="S37" s="42" t="s">
        <v>81</v>
      </c>
      <c r="T37" s="43" t="s">
        <v>111</v>
      </c>
    </row>
    <row r="38" spans="2:24" ht="15" customHeight="1" x14ac:dyDescent="0.35">
      <c r="B38" s="18"/>
      <c r="C38" s="68" t="s">
        <v>50</v>
      </c>
      <c r="D38" s="68"/>
      <c r="E38" s="68"/>
      <c r="F38" s="68"/>
      <c r="G38" s="68"/>
      <c r="H38" s="68"/>
      <c r="I38" s="68"/>
      <c r="J38" s="68"/>
      <c r="K38" s="68"/>
      <c r="L38" s="68"/>
      <c r="M38" s="68"/>
      <c r="N38" s="68"/>
      <c r="O38" s="68"/>
      <c r="P38" s="68"/>
      <c r="Q38" s="19"/>
      <c r="S38" s="42" t="s">
        <v>82</v>
      </c>
      <c r="T38" s="43" t="s">
        <v>114</v>
      </c>
    </row>
    <row r="39" spans="2:24" ht="15" customHeight="1" x14ac:dyDescent="0.35">
      <c r="B39" s="18"/>
      <c r="C39" s="68"/>
      <c r="D39" s="68"/>
      <c r="E39" s="68"/>
      <c r="F39" s="68"/>
      <c r="G39" s="68"/>
      <c r="H39" s="68"/>
      <c r="I39" s="68"/>
      <c r="J39" s="68"/>
      <c r="K39" s="68"/>
      <c r="L39" s="68"/>
      <c r="M39" s="68"/>
      <c r="N39" s="68"/>
      <c r="O39" s="68"/>
      <c r="P39" s="68"/>
      <c r="Q39" s="19"/>
      <c r="S39" s="42" t="s">
        <v>83</v>
      </c>
      <c r="T39" s="43" t="s">
        <v>115</v>
      </c>
      <c r="U39" s="38"/>
      <c r="V39" s="38"/>
      <c r="W39" s="38"/>
      <c r="X39" s="38"/>
    </row>
    <row r="40" spans="2:24" ht="18.5" x14ac:dyDescent="0.35">
      <c r="B40" s="18"/>
      <c r="C40" s="67" t="s">
        <v>49</v>
      </c>
      <c r="D40" s="67"/>
      <c r="E40" s="56" t="s">
        <v>113</v>
      </c>
      <c r="F40" s="56"/>
      <c r="I40" s="69" t="str">
        <f>IF(E40="£", "-", "Currency Exchange Rate:")</f>
        <v>-</v>
      </c>
      <c r="J40" s="69"/>
      <c r="K40" s="69"/>
      <c r="L40" s="69"/>
      <c r="M40" s="47"/>
      <c r="Q40" s="19"/>
      <c r="S40" s="42" t="s">
        <v>84</v>
      </c>
      <c r="T40" s="43" t="s">
        <v>116</v>
      </c>
      <c r="U40" s="38"/>
      <c r="V40" s="38"/>
      <c r="W40" s="38"/>
      <c r="X40" s="38"/>
    </row>
    <row r="41" spans="2:24" ht="16.5" x14ac:dyDescent="0.35">
      <c r="B41" s="18"/>
      <c r="Q41" s="19"/>
      <c r="S41" s="42" t="s">
        <v>85</v>
      </c>
      <c r="T41" s="43" t="s">
        <v>117</v>
      </c>
      <c r="U41" s="38"/>
      <c r="V41" s="38"/>
      <c r="W41" s="38"/>
      <c r="X41" s="38"/>
    </row>
    <row r="42" spans="2:24" ht="16.5" x14ac:dyDescent="0.35">
      <c r="B42" s="18"/>
      <c r="G42" s="90" t="s">
        <v>57</v>
      </c>
      <c r="H42" s="91"/>
      <c r="I42" s="91"/>
      <c r="J42" s="91"/>
      <c r="K42" s="92"/>
      <c r="Q42" s="19"/>
      <c r="S42" s="42" t="s">
        <v>86</v>
      </c>
      <c r="T42" s="43" t="s">
        <v>118</v>
      </c>
      <c r="U42" s="38"/>
      <c r="V42" s="38"/>
      <c r="W42" s="38"/>
      <c r="X42" s="38"/>
    </row>
    <row r="43" spans="2:24" ht="16.5" x14ac:dyDescent="0.35">
      <c r="B43" s="18"/>
      <c r="G43" s="93"/>
      <c r="H43" s="94"/>
      <c r="I43" s="94"/>
      <c r="J43" s="94"/>
      <c r="K43" s="95"/>
      <c r="Q43" s="19"/>
      <c r="S43" s="42" t="s">
        <v>87</v>
      </c>
      <c r="T43" s="43" t="s">
        <v>119</v>
      </c>
      <c r="U43" s="38"/>
      <c r="V43" s="38"/>
      <c r="W43" s="38"/>
      <c r="X43" s="38"/>
    </row>
    <row r="44" spans="2:24" ht="16.5" x14ac:dyDescent="0.35">
      <c r="B44" s="18"/>
      <c r="Q44" s="19"/>
      <c r="S44" s="42" t="s">
        <v>88</v>
      </c>
      <c r="T44" s="43" t="s">
        <v>120</v>
      </c>
      <c r="U44" s="38"/>
      <c r="V44" s="38"/>
      <c r="W44" s="38"/>
      <c r="X44" s="38"/>
    </row>
    <row r="45" spans="2:24" ht="18.5" x14ac:dyDescent="0.45">
      <c r="B45" s="18"/>
      <c r="C45" s="103" t="s">
        <v>52</v>
      </c>
      <c r="D45" s="86"/>
      <c r="E45" s="86"/>
      <c r="F45" s="87"/>
      <c r="G45" s="106" t="s">
        <v>54</v>
      </c>
      <c r="H45" s="107"/>
      <c r="I45" s="107"/>
      <c r="J45" s="107"/>
      <c r="K45" s="107"/>
      <c r="L45" s="107"/>
      <c r="M45" s="108"/>
      <c r="N45" s="121" t="s">
        <v>56</v>
      </c>
      <c r="O45" s="122"/>
      <c r="P45" s="123"/>
      <c r="Q45" s="19"/>
      <c r="S45" s="42" t="s">
        <v>89</v>
      </c>
      <c r="T45" s="43" t="s">
        <v>121</v>
      </c>
      <c r="U45" s="38"/>
      <c r="V45" s="38"/>
      <c r="W45" s="38"/>
      <c r="X45" s="38"/>
    </row>
    <row r="46" spans="2:24" ht="16.5" x14ac:dyDescent="0.35">
      <c r="B46" s="18"/>
      <c r="C46" s="104" t="s">
        <v>53</v>
      </c>
      <c r="D46" s="69"/>
      <c r="E46" s="69"/>
      <c r="F46" s="105"/>
      <c r="G46" s="104" t="s">
        <v>55</v>
      </c>
      <c r="H46" s="69"/>
      <c r="I46" s="69"/>
      <c r="J46" s="69"/>
      <c r="K46" s="69"/>
      <c r="L46" s="69"/>
      <c r="M46" s="105"/>
      <c r="N46" s="124"/>
      <c r="O46" s="125"/>
      <c r="P46" s="126"/>
      <c r="Q46" s="19"/>
      <c r="S46" s="42" t="s">
        <v>90</v>
      </c>
      <c r="T46" s="43" t="s">
        <v>122</v>
      </c>
      <c r="U46" s="38"/>
      <c r="V46" s="38"/>
      <c r="W46" s="38"/>
      <c r="X46" s="38"/>
    </row>
    <row r="47" spans="2:24" ht="16.5" x14ac:dyDescent="0.35">
      <c r="B47" s="18"/>
      <c r="C47" s="109"/>
      <c r="D47" s="110"/>
      <c r="E47" s="110"/>
      <c r="F47" s="111"/>
      <c r="G47" s="98"/>
      <c r="H47" s="61"/>
      <c r="I47" s="61"/>
      <c r="J47" s="61"/>
      <c r="K47" s="61"/>
      <c r="L47" s="61"/>
      <c r="M47" s="99"/>
      <c r="N47" s="39" t="str">
        <f>$E$40</f>
        <v>£</v>
      </c>
      <c r="O47" s="112"/>
      <c r="P47" s="113"/>
      <c r="Q47" s="19"/>
      <c r="S47" s="42" t="s">
        <v>91</v>
      </c>
      <c r="T47" s="43" t="s">
        <v>123</v>
      </c>
      <c r="U47" s="38"/>
      <c r="V47" s="38"/>
      <c r="W47" s="38"/>
      <c r="X47" s="38"/>
    </row>
    <row r="48" spans="2:24" ht="16.5" x14ac:dyDescent="0.35">
      <c r="B48" s="18"/>
      <c r="C48" s="109"/>
      <c r="D48" s="110"/>
      <c r="E48" s="110"/>
      <c r="F48" s="111"/>
      <c r="G48" s="98"/>
      <c r="H48" s="61"/>
      <c r="I48" s="61"/>
      <c r="J48" s="61"/>
      <c r="K48" s="61"/>
      <c r="L48" s="61"/>
      <c r="M48" s="99"/>
      <c r="N48" s="39" t="str">
        <f t="shared" ref="N48:N59" si="0">$E$40</f>
        <v>£</v>
      </c>
      <c r="O48" s="112"/>
      <c r="P48" s="113"/>
      <c r="Q48" s="19"/>
      <c r="S48" s="42" t="s">
        <v>92</v>
      </c>
      <c r="T48" s="43" t="s">
        <v>124</v>
      </c>
      <c r="U48" s="38"/>
      <c r="V48" s="38"/>
      <c r="W48" s="38"/>
      <c r="X48" s="38"/>
    </row>
    <row r="49" spans="2:24" ht="16.5" x14ac:dyDescent="0.35">
      <c r="B49" s="18"/>
      <c r="C49" s="109"/>
      <c r="D49" s="110"/>
      <c r="E49" s="110"/>
      <c r="F49" s="111"/>
      <c r="G49" s="98"/>
      <c r="H49" s="61"/>
      <c r="I49" s="61"/>
      <c r="J49" s="61"/>
      <c r="K49" s="61"/>
      <c r="L49" s="61"/>
      <c r="M49" s="99"/>
      <c r="N49" s="39" t="str">
        <f t="shared" si="0"/>
        <v>£</v>
      </c>
      <c r="O49" s="112"/>
      <c r="P49" s="113"/>
      <c r="Q49" s="19"/>
      <c r="S49" s="42" t="s">
        <v>93</v>
      </c>
      <c r="T49" s="43" t="s">
        <v>125</v>
      </c>
      <c r="U49" s="38"/>
      <c r="V49" s="38"/>
      <c r="W49" s="38"/>
      <c r="X49" s="38"/>
    </row>
    <row r="50" spans="2:24" ht="16.5" x14ac:dyDescent="0.35">
      <c r="B50" s="18"/>
      <c r="C50" s="109"/>
      <c r="D50" s="110"/>
      <c r="E50" s="110"/>
      <c r="F50" s="111"/>
      <c r="G50" s="98"/>
      <c r="H50" s="61"/>
      <c r="I50" s="61"/>
      <c r="J50" s="61"/>
      <c r="K50" s="61"/>
      <c r="L50" s="61"/>
      <c r="M50" s="99"/>
      <c r="N50" s="39" t="str">
        <f t="shared" si="0"/>
        <v>£</v>
      </c>
      <c r="O50" s="112"/>
      <c r="P50" s="113"/>
      <c r="Q50" s="19"/>
      <c r="S50" s="42" t="s">
        <v>94</v>
      </c>
      <c r="T50" s="43" t="s">
        <v>126</v>
      </c>
      <c r="U50" s="38"/>
      <c r="V50" s="38"/>
      <c r="W50" s="38"/>
      <c r="X50" s="38"/>
    </row>
    <row r="51" spans="2:24" ht="16.5" x14ac:dyDescent="0.35">
      <c r="B51" s="18"/>
      <c r="C51" s="109"/>
      <c r="D51" s="110"/>
      <c r="E51" s="110"/>
      <c r="F51" s="111"/>
      <c r="G51" s="98"/>
      <c r="H51" s="61"/>
      <c r="I51" s="61"/>
      <c r="J51" s="61"/>
      <c r="K51" s="61"/>
      <c r="L51" s="61"/>
      <c r="M51" s="99"/>
      <c r="N51" s="39" t="str">
        <f t="shared" si="0"/>
        <v>£</v>
      </c>
      <c r="O51" s="112"/>
      <c r="P51" s="113"/>
      <c r="Q51" s="19"/>
      <c r="S51" s="42" t="s">
        <v>95</v>
      </c>
      <c r="T51" s="43" t="s">
        <v>127</v>
      </c>
      <c r="U51" s="38"/>
      <c r="V51" s="38"/>
      <c r="W51" s="38"/>
      <c r="X51" s="38"/>
    </row>
    <row r="52" spans="2:24" ht="16.5" x14ac:dyDescent="0.35">
      <c r="B52" s="18"/>
      <c r="C52" s="109"/>
      <c r="D52" s="110"/>
      <c r="E52" s="110"/>
      <c r="F52" s="111"/>
      <c r="G52" s="98"/>
      <c r="H52" s="61"/>
      <c r="I52" s="61"/>
      <c r="J52" s="61"/>
      <c r="K52" s="61"/>
      <c r="L52" s="61"/>
      <c r="M52" s="99"/>
      <c r="N52" s="39" t="str">
        <f t="shared" si="0"/>
        <v>£</v>
      </c>
      <c r="O52" s="112"/>
      <c r="P52" s="113"/>
      <c r="Q52" s="19"/>
      <c r="S52" s="42" t="s">
        <v>96</v>
      </c>
      <c r="T52" s="43" t="s">
        <v>128</v>
      </c>
      <c r="U52" s="38"/>
      <c r="V52" s="38"/>
      <c r="W52" s="38"/>
      <c r="X52" s="38"/>
    </row>
    <row r="53" spans="2:24" ht="16.5" x14ac:dyDescent="0.35">
      <c r="B53" s="18"/>
      <c r="C53" s="109"/>
      <c r="D53" s="110"/>
      <c r="E53" s="110"/>
      <c r="F53" s="111"/>
      <c r="G53" s="98"/>
      <c r="H53" s="61"/>
      <c r="I53" s="61"/>
      <c r="J53" s="61"/>
      <c r="K53" s="61"/>
      <c r="L53" s="61"/>
      <c r="M53" s="99"/>
      <c r="N53" s="39" t="str">
        <f t="shared" si="0"/>
        <v>£</v>
      </c>
      <c r="O53" s="112"/>
      <c r="P53" s="113"/>
      <c r="Q53" s="19"/>
      <c r="S53" s="42" t="s">
        <v>97</v>
      </c>
      <c r="T53" s="43" t="s">
        <v>129</v>
      </c>
      <c r="U53" s="38"/>
      <c r="V53" s="38"/>
      <c r="W53" s="38"/>
      <c r="X53" s="38"/>
    </row>
    <row r="54" spans="2:24" ht="16.5" x14ac:dyDescent="0.35">
      <c r="B54" s="18"/>
      <c r="C54" s="109"/>
      <c r="D54" s="110"/>
      <c r="E54" s="110"/>
      <c r="F54" s="111"/>
      <c r="G54" s="98"/>
      <c r="H54" s="61"/>
      <c r="I54" s="61"/>
      <c r="J54" s="61"/>
      <c r="K54" s="61"/>
      <c r="L54" s="61"/>
      <c r="M54" s="99"/>
      <c r="N54" s="39" t="str">
        <f t="shared" si="0"/>
        <v>£</v>
      </c>
      <c r="O54" s="112"/>
      <c r="P54" s="113"/>
      <c r="Q54" s="19"/>
      <c r="S54" s="42" t="s">
        <v>98</v>
      </c>
      <c r="T54" s="43" t="s">
        <v>130</v>
      </c>
      <c r="U54" s="38"/>
      <c r="V54" s="38"/>
      <c r="W54" s="38"/>
      <c r="X54" s="38"/>
    </row>
    <row r="55" spans="2:24" ht="16.5" x14ac:dyDescent="0.35">
      <c r="B55" s="18"/>
      <c r="C55" s="109"/>
      <c r="D55" s="110"/>
      <c r="E55" s="110"/>
      <c r="F55" s="111"/>
      <c r="G55" s="98"/>
      <c r="H55" s="61"/>
      <c r="I55" s="61"/>
      <c r="J55" s="61"/>
      <c r="K55" s="61"/>
      <c r="L55" s="61"/>
      <c r="M55" s="99"/>
      <c r="N55" s="39" t="str">
        <f t="shared" si="0"/>
        <v>£</v>
      </c>
      <c r="O55" s="112"/>
      <c r="P55" s="113"/>
      <c r="Q55" s="19"/>
      <c r="S55" s="44"/>
      <c r="T55" s="43" t="s">
        <v>131</v>
      </c>
      <c r="U55" s="38"/>
      <c r="V55" s="38"/>
      <c r="W55" s="38"/>
      <c r="X55" s="38"/>
    </row>
    <row r="56" spans="2:24" ht="16.5" x14ac:dyDescent="0.35">
      <c r="B56" s="18"/>
      <c r="C56" s="109"/>
      <c r="D56" s="110"/>
      <c r="E56" s="110"/>
      <c r="F56" s="111"/>
      <c r="G56" s="98"/>
      <c r="H56" s="61"/>
      <c r="I56" s="61"/>
      <c r="J56" s="61"/>
      <c r="K56" s="61"/>
      <c r="L56" s="61"/>
      <c r="M56" s="99"/>
      <c r="N56" s="39" t="str">
        <f t="shared" si="0"/>
        <v>£</v>
      </c>
      <c r="O56" s="112"/>
      <c r="P56" s="113"/>
      <c r="Q56" s="19"/>
      <c r="S56" s="44"/>
      <c r="T56" s="43" t="s">
        <v>132</v>
      </c>
      <c r="U56" s="38"/>
      <c r="V56" s="38"/>
      <c r="W56" s="38"/>
      <c r="X56" s="38"/>
    </row>
    <row r="57" spans="2:24" ht="16.5" x14ac:dyDescent="0.35">
      <c r="B57" s="18"/>
      <c r="C57" s="109"/>
      <c r="D57" s="110"/>
      <c r="E57" s="110"/>
      <c r="F57" s="111"/>
      <c r="G57" s="98"/>
      <c r="H57" s="61"/>
      <c r="I57" s="61"/>
      <c r="J57" s="61"/>
      <c r="K57" s="61"/>
      <c r="L57" s="61"/>
      <c r="M57" s="99"/>
      <c r="N57" s="39" t="str">
        <f t="shared" si="0"/>
        <v>£</v>
      </c>
      <c r="O57" s="112"/>
      <c r="P57" s="113"/>
      <c r="Q57" s="19"/>
      <c r="S57" s="44"/>
      <c r="T57" s="43" t="s">
        <v>133</v>
      </c>
      <c r="U57" s="38"/>
      <c r="V57" s="38"/>
      <c r="W57" s="38"/>
      <c r="X57" s="38"/>
    </row>
    <row r="58" spans="2:24" ht="16.5" x14ac:dyDescent="0.35">
      <c r="B58" s="18"/>
      <c r="C58" s="109"/>
      <c r="D58" s="110"/>
      <c r="E58" s="110"/>
      <c r="F58" s="111"/>
      <c r="G58" s="98"/>
      <c r="H58" s="61"/>
      <c r="I58" s="61"/>
      <c r="J58" s="61"/>
      <c r="K58" s="61"/>
      <c r="L58" s="61"/>
      <c r="M58" s="99"/>
      <c r="N58" s="39" t="str">
        <f>$E$40</f>
        <v>£</v>
      </c>
      <c r="O58" s="112"/>
      <c r="P58" s="113"/>
      <c r="Q58" s="19"/>
      <c r="S58" s="44" t="s">
        <v>99</v>
      </c>
      <c r="T58" s="43" t="s">
        <v>134</v>
      </c>
      <c r="U58" s="38"/>
      <c r="V58" s="38"/>
      <c r="W58" s="38"/>
      <c r="X58" s="38"/>
    </row>
    <row r="59" spans="2:24" ht="16.5" x14ac:dyDescent="0.35">
      <c r="B59" s="18"/>
      <c r="C59" s="100"/>
      <c r="D59" s="101"/>
      <c r="E59" s="101"/>
      <c r="F59" s="102"/>
      <c r="G59" s="132"/>
      <c r="H59" s="133"/>
      <c r="I59" s="133"/>
      <c r="J59" s="133"/>
      <c r="K59" s="133"/>
      <c r="L59" s="133"/>
      <c r="M59" s="134"/>
      <c r="N59" s="50" t="str">
        <f t="shared" si="0"/>
        <v>£</v>
      </c>
      <c r="O59" s="130"/>
      <c r="P59" s="131"/>
      <c r="Q59" s="19"/>
      <c r="S59" s="44" t="s">
        <v>100</v>
      </c>
      <c r="T59" s="43" t="s">
        <v>135</v>
      </c>
      <c r="U59" s="38"/>
      <c r="V59" s="38"/>
      <c r="W59" s="38"/>
      <c r="X59" s="38"/>
    </row>
    <row r="60" spans="2:24" ht="16.5" x14ac:dyDescent="0.35">
      <c r="B60" s="18"/>
      <c r="Q60" s="19"/>
      <c r="S60" s="44" t="s">
        <v>101</v>
      </c>
      <c r="T60" s="43" t="s">
        <v>136</v>
      </c>
      <c r="U60" s="38"/>
      <c r="V60" s="38"/>
      <c r="W60" s="38"/>
      <c r="X60" s="38"/>
    </row>
    <row r="61" spans="2:24" ht="18.5" x14ac:dyDescent="0.35">
      <c r="B61" s="18"/>
      <c r="L61" s="76" t="s">
        <v>58</v>
      </c>
      <c r="M61" s="76"/>
      <c r="N61" s="41" t="str">
        <f>$E$40</f>
        <v>£</v>
      </c>
      <c r="O61" s="77">
        <f>SUM(O47:P59)</f>
        <v>0</v>
      </c>
      <c r="P61" s="77"/>
      <c r="Q61" s="19"/>
      <c r="S61" s="44" t="s">
        <v>102</v>
      </c>
      <c r="T61" s="43"/>
      <c r="U61" s="38"/>
      <c r="V61" s="38"/>
      <c r="W61" s="38"/>
      <c r="X61" s="38"/>
    </row>
    <row r="62" spans="2:24" ht="18.5" x14ac:dyDescent="0.35">
      <c r="B62" s="18"/>
      <c r="L62" s="28"/>
      <c r="M62" s="28"/>
      <c r="Q62" s="19"/>
      <c r="S62" s="44" t="s">
        <v>103</v>
      </c>
      <c r="T62" s="43"/>
      <c r="U62" s="38"/>
      <c r="V62" s="38"/>
      <c r="W62" s="38"/>
      <c r="X62" s="38"/>
    </row>
    <row r="63" spans="2:24" ht="16.5" x14ac:dyDescent="0.35">
      <c r="B63" s="18"/>
      <c r="Q63" s="19"/>
      <c r="S63" s="44" t="s">
        <v>104</v>
      </c>
      <c r="T63" s="43"/>
      <c r="U63" s="38"/>
      <c r="V63" s="38"/>
      <c r="W63" s="38"/>
      <c r="X63" s="38"/>
    </row>
    <row r="64" spans="2:24" ht="16.5" x14ac:dyDescent="0.35">
      <c r="B64" s="18"/>
      <c r="G64" s="78" t="s">
        <v>61</v>
      </c>
      <c r="H64" s="79"/>
      <c r="I64" s="79"/>
      <c r="J64" s="79"/>
      <c r="K64" s="80"/>
      <c r="Q64" s="19"/>
      <c r="S64" s="44"/>
      <c r="T64" s="43"/>
      <c r="U64" s="38"/>
      <c r="V64" s="38"/>
      <c r="W64" s="38"/>
      <c r="X64" s="38"/>
    </row>
    <row r="65" spans="2:24" ht="16.5" x14ac:dyDescent="0.35">
      <c r="B65" s="18"/>
      <c r="G65" s="81"/>
      <c r="H65" s="82"/>
      <c r="I65" s="82"/>
      <c r="J65" s="82"/>
      <c r="K65" s="83"/>
      <c r="Q65" s="19"/>
      <c r="S65" s="44"/>
      <c r="T65" s="43"/>
      <c r="U65" s="38"/>
      <c r="V65" s="38"/>
      <c r="W65" s="38"/>
      <c r="X65" s="38"/>
    </row>
    <row r="66" spans="2:24" ht="16.5" x14ac:dyDescent="0.35">
      <c r="B66" s="18"/>
      <c r="Q66" s="19"/>
      <c r="S66" s="44"/>
      <c r="T66" s="43"/>
      <c r="U66" s="38"/>
      <c r="V66" s="38"/>
      <c r="W66" s="38"/>
      <c r="X66" s="38"/>
    </row>
    <row r="67" spans="2:24" ht="15" customHeight="1" x14ac:dyDescent="0.35">
      <c r="B67" s="18"/>
      <c r="C67" s="116" t="s">
        <v>54</v>
      </c>
      <c r="D67" s="117"/>
      <c r="E67" s="117"/>
      <c r="F67" s="117"/>
      <c r="G67" s="117"/>
      <c r="H67" s="117"/>
      <c r="I67" s="117"/>
      <c r="J67" s="117"/>
      <c r="K67" s="117"/>
      <c r="L67" s="117"/>
      <c r="M67" s="86" t="s">
        <v>60</v>
      </c>
      <c r="N67" s="86" t="s">
        <v>56</v>
      </c>
      <c r="O67" s="86"/>
      <c r="P67" s="87"/>
      <c r="Q67" s="19"/>
      <c r="S67" s="44"/>
      <c r="T67" s="43"/>
      <c r="U67" s="38"/>
      <c r="V67" s="38"/>
      <c r="W67" s="38"/>
      <c r="X67" s="38"/>
    </row>
    <row r="68" spans="2:24" ht="18.75" customHeight="1" x14ac:dyDescent="0.35">
      <c r="B68" s="18"/>
      <c r="C68" s="118" t="s">
        <v>59</v>
      </c>
      <c r="D68" s="119"/>
      <c r="E68" s="119"/>
      <c r="F68" s="119"/>
      <c r="G68" s="119"/>
      <c r="H68" s="119"/>
      <c r="I68" s="119"/>
      <c r="J68" s="119"/>
      <c r="K68" s="119"/>
      <c r="L68" s="119"/>
      <c r="M68" s="67"/>
      <c r="N68" s="67"/>
      <c r="O68" s="67"/>
      <c r="P68" s="88"/>
      <c r="Q68" s="19"/>
      <c r="S68" s="44" t="s">
        <v>105</v>
      </c>
      <c r="T68" s="43"/>
      <c r="U68" s="38"/>
      <c r="V68" s="38"/>
      <c r="W68" s="38"/>
      <c r="X68" s="38"/>
    </row>
    <row r="69" spans="2:24" ht="16.5" x14ac:dyDescent="0.35">
      <c r="B69" s="18"/>
      <c r="C69" s="96"/>
      <c r="D69" s="97"/>
      <c r="E69" s="97"/>
      <c r="F69" s="97"/>
      <c r="G69" s="97"/>
      <c r="H69" s="97"/>
      <c r="I69" s="97"/>
      <c r="J69" s="97"/>
      <c r="K69" s="97"/>
      <c r="L69" s="97"/>
      <c r="M69" s="46"/>
      <c r="N69" s="40" t="str">
        <f>$E$40</f>
        <v>£</v>
      </c>
      <c r="O69" s="114" t="str">
        <f>IF(ISBLANK(M69),"",M69*0.45)</f>
        <v/>
      </c>
      <c r="P69" s="115"/>
      <c r="Q69" s="19"/>
      <c r="S69" s="44" t="s">
        <v>106</v>
      </c>
      <c r="T69" s="43"/>
      <c r="U69" s="38"/>
      <c r="V69" s="38"/>
      <c r="W69" s="38"/>
      <c r="X69" s="38"/>
    </row>
    <row r="70" spans="2:24" ht="16.5" x14ac:dyDescent="0.35">
      <c r="B70" s="18"/>
      <c r="C70" s="96"/>
      <c r="D70" s="97"/>
      <c r="E70" s="97"/>
      <c r="F70" s="97"/>
      <c r="G70" s="97"/>
      <c r="H70" s="97"/>
      <c r="I70" s="97"/>
      <c r="J70" s="97"/>
      <c r="K70" s="97"/>
      <c r="L70" s="97"/>
      <c r="M70" s="46"/>
      <c r="N70" s="40" t="str">
        <f t="shared" ref="N70:N72" si="1">$E$40</f>
        <v>£</v>
      </c>
      <c r="O70" s="114" t="str">
        <f t="shared" ref="O70:O72" si="2">IF(ISBLANK(M70),"",M70*0.45)</f>
        <v/>
      </c>
      <c r="P70" s="115"/>
      <c r="Q70" s="19"/>
      <c r="S70" s="44" t="s">
        <v>107</v>
      </c>
      <c r="T70" s="43"/>
      <c r="U70" s="38"/>
      <c r="V70" s="38"/>
      <c r="W70" s="38"/>
      <c r="X70" s="38"/>
    </row>
    <row r="71" spans="2:24" ht="16.5" x14ac:dyDescent="0.35">
      <c r="B71" s="18"/>
      <c r="C71" s="96"/>
      <c r="D71" s="97"/>
      <c r="E71" s="97"/>
      <c r="F71" s="97"/>
      <c r="G71" s="97"/>
      <c r="H71" s="97"/>
      <c r="I71" s="97"/>
      <c r="J71" s="97"/>
      <c r="K71" s="97"/>
      <c r="L71" s="97"/>
      <c r="M71" s="46"/>
      <c r="N71" s="40" t="str">
        <f t="shared" si="1"/>
        <v>£</v>
      </c>
      <c r="O71" s="114" t="str">
        <f t="shared" si="2"/>
        <v/>
      </c>
      <c r="P71" s="115"/>
      <c r="Q71" s="19"/>
      <c r="S71" s="44" t="s">
        <v>108</v>
      </c>
      <c r="T71" s="43"/>
      <c r="U71" s="38"/>
      <c r="V71" s="38"/>
      <c r="W71" s="38"/>
      <c r="X71" s="38"/>
    </row>
    <row r="72" spans="2:24" ht="16.5" x14ac:dyDescent="0.35">
      <c r="B72" s="18"/>
      <c r="C72" s="84"/>
      <c r="D72" s="85"/>
      <c r="E72" s="85"/>
      <c r="F72" s="85"/>
      <c r="G72" s="85"/>
      <c r="H72" s="85"/>
      <c r="I72" s="85"/>
      <c r="J72" s="85"/>
      <c r="K72" s="85"/>
      <c r="L72" s="85"/>
      <c r="M72" s="48"/>
      <c r="N72" s="49" t="str">
        <f t="shared" si="1"/>
        <v>£</v>
      </c>
      <c r="O72" s="74" t="str">
        <f t="shared" si="2"/>
        <v/>
      </c>
      <c r="P72" s="75"/>
      <c r="Q72" s="19"/>
      <c r="S72" s="44" t="s">
        <v>109</v>
      </c>
      <c r="T72" s="43"/>
      <c r="U72" s="38"/>
      <c r="V72" s="38"/>
      <c r="W72" s="38"/>
      <c r="X72" s="38"/>
    </row>
    <row r="73" spans="2:24" ht="16.5" x14ac:dyDescent="0.35">
      <c r="B73" s="18"/>
      <c r="N73" s="29"/>
      <c r="Q73" s="19"/>
      <c r="S73" s="44" t="s">
        <v>110</v>
      </c>
      <c r="T73" s="43"/>
      <c r="U73" s="38"/>
      <c r="V73" s="38"/>
      <c r="W73" s="38"/>
      <c r="X73" s="38"/>
    </row>
    <row r="74" spans="2:24" ht="18.5" x14ac:dyDescent="0.35">
      <c r="B74" s="18"/>
      <c r="L74" s="76" t="s">
        <v>58</v>
      </c>
      <c r="M74" s="76"/>
      <c r="N74" s="41" t="str">
        <f>$E$40</f>
        <v>£</v>
      </c>
      <c r="O74" s="77">
        <f>SUM(O69:P72)</f>
        <v>0</v>
      </c>
      <c r="P74" s="77"/>
      <c r="Q74" s="19"/>
      <c r="S74" s="38"/>
      <c r="T74" s="37"/>
      <c r="U74" s="38"/>
      <c r="V74" s="38"/>
      <c r="W74" s="38"/>
      <c r="X74" s="38"/>
    </row>
    <row r="75" spans="2:24" ht="16.5" x14ac:dyDescent="0.35">
      <c r="B75" s="18"/>
      <c r="Q75" s="19"/>
      <c r="S75" s="38"/>
      <c r="T75" s="37"/>
      <c r="U75" s="38"/>
      <c r="V75" s="38"/>
      <c r="W75" s="38"/>
      <c r="X75" s="38"/>
    </row>
    <row r="76" spans="2:24" ht="16.5" x14ac:dyDescent="0.35">
      <c r="B76" s="18"/>
      <c r="Q76" s="19"/>
      <c r="S76" s="38"/>
      <c r="T76" s="37"/>
      <c r="U76" s="38"/>
      <c r="V76" s="38"/>
      <c r="W76" s="38"/>
      <c r="X76" s="38"/>
    </row>
    <row r="77" spans="2:24" ht="16.5" x14ac:dyDescent="0.35">
      <c r="B77" s="20"/>
      <c r="C77" s="21"/>
      <c r="D77" s="21"/>
      <c r="E77" s="21"/>
      <c r="F77" s="21"/>
      <c r="G77" s="21"/>
      <c r="H77" s="21"/>
      <c r="I77" s="21"/>
      <c r="J77" s="21"/>
      <c r="K77" s="21"/>
      <c r="L77" s="21"/>
      <c r="M77" s="21"/>
      <c r="N77" s="21"/>
      <c r="O77" s="21"/>
      <c r="P77" s="21"/>
      <c r="Q77" s="22"/>
      <c r="S77" s="38"/>
      <c r="T77" s="37"/>
      <c r="U77" s="38"/>
      <c r="V77" s="38"/>
      <c r="W77" s="38"/>
      <c r="X77" s="38"/>
    </row>
    <row r="78" spans="2:24" ht="16.5" x14ac:dyDescent="0.35">
      <c r="S78" s="38"/>
      <c r="T78" s="37"/>
      <c r="U78" s="38"/>
      <c r="V78" s="38"/>
      <c r="W78" s="38"/>
      <c r="X78" s="38"/>
    </row>
    <row r="79" spans="2:24" ht="16.5" x14ac:dyDescent="0.35">
      <c r="B79" s="15"/>
      <c r="C79" s="16"/>
      <c r="D79" s="16"/>
      <c r="E79" s="16"/>
      <c r="F79" s="16"/>
      <c r="G79" s="65" t="s">
        <v>62</v>
      </c>
      <c r="H79" s="65"/>
      <c r="I79" s="65"/>
      <c r="J79" s="65"/>
      <c r="K79" s="65"/>
      <c r="L79" s="16"/>
      <c r="M79" s="16"/>
      <c r="N79" s="16"/>
      <c r="O79" s="16"/>
      <c r="P79" s="16"/>
      <c r="Q79" s="17"/>
      <c r="S79" s="38"/>
      <c r="T79" s="37"/>
      <c r="U79" s="38"/>
      <c r="V79" s="38"/>
      <c r="W79" s="38"/>
      <c r="X79" s="38"/>
    </row>
    <row r="80" spans="2:24" ht="16.5" x14ac:dyDescent="0.35">
      <c r="B80" s="18"/>
      <c r="G80" s="66"/>
      <c r="H80" s="66"/>
      <c r="I80" s="66"/>
      <c r="J80" s="66"/>
      <c r="K80" s="66"/>
      <c r="Q80" s="19"/>
      <c r="S80" s="38"/>
      <c r="T80" s="37"/>
      <c r="U80" s="38"/>
      <c r="V80" s="38"/>
      <c r="W80" s="38"/>
      <c r="X80" s="38"/>
    </row>
    <row r="81" spans="2:24" ht="16.5" x14ac:dyDescent="0.35">
      <c r="B81" s="18"/>
      <c r="Q81" s="19"/>
      <c r="S81" s="38"/>
      <c r="T81" s="37"/>
      <c r="U81" s="38"/>
      <c r="V81" s="38"/>
      <c r="W81" s="38"/>
      <c r="X81" s="38"/>
    </row>
    <row r="82" spans="2:24" ht="18.5" x14ac:dyDescent="0.45">
      <c r="B82" s="18"/>
      <c r="C82" s="71" t="s">
        <v>63</v>
      </c>
      <c r="D82" s="71"/>
      <c r="E82" s="41" t="str">
        <f t="shared" ref="E82" si="3">$E$40</f>
        <v>£</v>
      </c>
      <c r="F82" s="127">
        <f>SUM(O61, O74)</f>
        <v>0</v>
      </c>
      <c r="G82" s="127"/>
      <c r="H82" s="127"/>
      <c r="I82" s="129" t="str">
        <f>IF(E40= "£", "", "This equates to a payment of £")</f>
        <v/>
      </c>
      <c r="J82" s="129"/>
      <c r="K82" s="129"/>
      <c r="L82" s="129"/>
      <c r="M82" s="129"/>
      <c r="N82" s="129"/>
      <c r="O82" s="128" t="str">
        <f>IF(E40="£","", F82/M40)</f>
        <v/>
      </c>
      <c r="P82" s="128"/>
      <c r="Q82" s="19"/>
      <c r="S82" s="38"/>
      <c r="T82" s="37"/>
      <c r="U82" s="38"/>
      <c r="V82" s="38"/>
      <c r="W82" s="38"/>
      <c r="X82" s="38"/>
    </row>
    <row r="83" spans="2:24" ht="16.5" x14ac:dyDescent="0.35">
      <c r="B83" s="18"/>
      <c r="Q83" s="19"/>
      <c r="S83" s="38"/>
      <c r="T83" s="37"/>
      <c r="U83" s="38"/>
      <c r="V83" s="38"/>
      <c r="W83" s="38"/>
      <c r="X83" s="38"/>
    </row>
    <row r="84" spans="2:24" ht="16.5" x14ac:dyDescent="0.35">
      <c r="B84" s="20"/>
      <c r="C84" s="21"/>
      <c r="D84" s="21"/>
      <c r="E84" s="21"/>
      <c r="F84" s="21"/>
      <c r="G84" s="21"/>
      <c r="H84" s="21"/>
      <c r="I84" s="21"/>
      <c r="J84" s="21"/>
      <c r="K84" s="21"/>
      <c r="L84" s="21"/>
      <c r="M84" s="21"/>
      <c r="N84" s="21"/>
      <c r="O84" s="21"/>
      <c r="P84" s="21"/>
      <c r="Q84" s="22"/>
      <c r="S84" s="38"/>
      <c r="T84" s="37"/>
      <c r="U84" s="38"/>
      <c r="V84" s="38"/>
      <c r="W84" s="38"/>
      <c r="X84" s="38"/>
    </row>
    <row r="85" spans="2:24" ht="16.5" x14ac:dyDescent="0.35">
      <c r="S85" s="38"/>
      <c r="T85" s="37"/>
      <c r="U85" s="38"/>
      <c r="V85" s="38"/>
      <c r="W85" s="38"/>
      <c r="X85" s="38"/>
    </row>
    <row r="86" spans="2:24" ht="16.5" x14ac:dyDescent="0.35">
      <c r="B86" t="s">
        <v>139</v>
      </c>
      <c r="S86" s="38"/>
      <c r="T86" s="37"/>
      <c r="U86" s="38"/>
      <c r="V86" s="38"/>
      <c r="W86" s="38"/>
      <c r="X86" s="38"/>
    </row>
    <row r="87" spans="2:24" ht="16.5" x14ac:dyDescent="0.35">
      <c r="S87" s="38"/>
      <c r="T87" s="37"/>
      <c r="U87" s="38"/>
      <c r="V87" s="38"/>
      <c r="W87" s="38"/>
      <c r="X87" s="38"/>
    </row>
    <row r="88" spans="2:24" ht="16.5" x14ac:dyDescent="0.35">
      <c r="B88" t="s">
        <v>140</v>
      </c>
      <c r="D88" s="144"/>
      <c r="E88" s="145"/>
      <c r="F88" s="145"/>
      <c r="G88" s="145"/>
      <c r="H88" s="146"/>
      <c r="J88" t="s">
        <v>141</v>
      </c>
      <c r="L88" s="147"/>
      <c r="M88" s="148"/>
      <c r="N88" s="148"/>
      <c r="O88" s="149"/>
      <c r="S88" s="38"/>
      <c r="T88" s="37"/>
      <c r="U88" s="38"/>
      <c r="V88" s="38"/>
      <c r="W88" s="38"/>
      <c r="X88" s="38"/>
    </row>
    <row r="89" spans="2:24" ht="16.5" x14ac:dyDescent="0.35">
      <c r="S89" s="38"/>
      <c r="T89" s="37"/>
      <c r="U89" s="38"/>
      <c r="V89" s="38"/>
      <c r="W89" s="38"/>
      <c r="X89" s="38"/>
    </row>
    <row r="90" spans="2:24" ht="16.5" hidden="1" x14ac:dyDescent="0.35">
      <c r="S90" s="38"/>
      <c r="T90" s="37"/>
      <c r="U90" s="38"/>
      <c r="V90" s="38"/>
      <c r="W90" s="38"/>
      <c r="X90" s="38"/>
    </row>
    <row r="91" spans="2:24" ht="16.5" hidden="1" x14ac:dyDescent="0.35">
      <c r="S91" s="37"/>
      <c r="T91" s="37"/>
      <c r="U91" s="38"/>
      <c r="V91" s="38"/>
      <c r="W91" s="38"/>
      <c r="X91" s="38"/>
    </row>
    <row r="92" spans="2:24" ht="16.5" hidden="1" x14ac:dyDescent="0.35">
      <c r="S92" s="37"/>
      <c r="T92" s="37"/>
    </row>
    <row r="93" spans="2:24" ht="16.5" hidden="1" x14ac:dyDescent="0.35">
      <c r="S93" s="37"/>
      <c r="T93" s="37"/>
    </row>
    <row r="94" spans="2:24" ht="16.5" hidden="1" x14ac:dyDescent="0.35">
      <c r="S94" s="37"/>
      <c r="T94" s="37"/>
    </row>
    <row r="95" spans="2:24" ht="16.5" hidden="1" x14ac:dyDescent="0.35">
      <c r="S95" s="37"/>
      <c r="T95" s="37"/>
    </row>
    <row r="96" spans="2:24" ht="16.5" hidden="1" x14ac:dyDescent="0.35">
      <c r="S96" s="37"/>
      <c r="T96" s="37"/>
    </row>
    <row r="97" spans="19:20" ht="16.5" hidden="1" x14ac:dyDescent="0.35">
      <c r="S97" s="37"/>
      <c r="T97" s="37"/>
    </row>
    <row r="98" spans="19:20" ht="16.5" hidden="1" x14ac:dyDescent="0.35">
      <c r="S98" s="37"/>
      <c r="T98" s="37"/>
    </row>
    <row r="99" spans="19:20" ht="16.5" hidden="1" x14ac:dyDescent="0.35">
      <c r="S99" s="37"/>
      <c r="T99" s="37"/>
    </row>
    <row r="100" spans="19:20" ht="16.5" hidden="1" x14ac:dyDescent="0.35">
      <c r="S100" s="37"/>
      <c r="T100" s="37"/>
    </row>
    <row r="101" spans="19:20" ht="16.5" hidden="1" x14ac:dyDescent="0.35">
      <c r="S101" s="37"/>
    </row>
    <row r="102" spans="19:20" ht="16.5" hidden="1" x14ac:dyDescent="0.35">
      <c r="S102" s="37"/>
    </row>
    <row r="103" spans="19:20" ht="16.5" hidden="1" x14ac:dyDescent="0.35">
      <c r="S103" s="37"/>
    </row>
    <row r="104" spans="19:20" ht="16.5" hidden="1" x14ac:dyDescent="0.35">
      <c r="S104" s="37"/>
    </row>
    <row r="105" spans="19:20" ht="16.5" hidden="1" x14ac:dyDescent="0.35">
      <c r="S105" s="37"/>
    </row>
    <row r="106" spans="19:20" ht="16.5" hidden="1" x14ac:dyDescent="0.35">
      <c r="S106" s="37"/>
    </row>
    <row r="107" spans="19:20" ht="16.5" hidden="1" x14ac:dyDescent="0.35">
      <c r="S107" s="37"/>
    </row>
    <row r="108" spans="19:20" ht="16.5" hidden="1" x14ac:dyDescent="0.35">
      <c r="S108" s="37"/>
    </row>
    <row r="109" spans="19:20" ht="16.5" hidden="1" x14ac:dyDescent="0.35">
      <c r="S109" s="37"/>
    </row>
    <row r="110" spans="19:20" ht="16.5" hidden="1" x14ac:dyDescent="0.35">
      <c r="S110" s="37"/>
    </row>
    <row r="111" spans="19:20" ht="16.5" hidden="1" x14ac:dyDescent="0.35">
      <c r="S111" s="37"/>
    </row>
    <row r="112" spans="19:20" ht="16.5" hidden="1" x14ac:dyDescent="0.35">
      <c r="S112" s="37"/>
    </row>
    <row r="113" spans="19:19" ht="16.5" hidden="1" x14ac:dyDescent="0.35">
      <c r="S113" s="37"/>
    </row>
    <row r="114" spans="19:19" ht="16.5" hidden="1" x14ac:dyDescent="0.35">
      <c r="S114" s="37"/>
    </row>
    <row r="115" spans="19:19" ht="16.5" hidden="1" x14ac:dyDescent="0.35">
      <c r="S115" s="37"/>
    </row>
    <row r="116" spans="19:19" ht="16.5" hidden="1" x14ac:dyDescent="0.35">
      <c r="S116" s="37"/>
    </row>
    <row r="117" spans="19:19" ht="16.5" hidden="1" x14ac:dyDescent="0.35">
      <c r="S117" s="37"/>
    </row>
    <row r="118" spans="19:19" ht="16.5" hidden="1" x14ac:dyDescent="0.35">
      <c r="S118" s="37"/>
    </row>
    <row r="119" spans="19:19" ht="16.5" hidden="1" x14ac:dyDescent="0.35">
      <c r="S119" s="37"/>
    </row>
    <row r="120" spans="19:19" ht="16.5" hidden="1" x14ac:dyDescent="0.35">
      <c r="S120" s="37"/>
    </row>
    <row r="121" spans="19:19" ht="16.5" hidden="1" x14ac:dyDescent="0.35">
      <c r="S121" s="37"/>
    </row>
    <row r="122" spans="19:19" ht="16.5" hidden="1" x14ac:dyDescent="0.35">
      <c r="S122" s="37"/>
    </row>
    <row r="123" spans="19:19" ht="16.5" hidden="1" x14ac:dyDescent="0.35">
      <c r="S123" s="37"/>
    </row>
    <row r="124" spans="19:19" ht="16.5" hidden="1" x14ac:dyDescent="0.35">
      <c r="S124" s="37"/>
    </row>
    <row r="125" spans="19:19" ht="16.5" hidden="1" x14ac:dyDescent="0.35">
      <c r="S125" s="37"/>
    </row>
    <row r="126" spans="19:19" ht="16.5" hidden="1" x14ac:dyDescent="0.35">
      <c r="S126" s="37"/>
    </row>
    <row r="127" spans="19:19" ht="16.5" hidden="1" x14ac:dyDescent="0.35">
      <c r="S127" s="37"/>
    </row>
    <row r="128" spans="19:19" ht="16.5" hidden="1" x14ac:dyDescent="0.35">
      <c r="S128" s="37"/>
    </row>
    <row r="129" spans="19:19" ht="16.5" hidden="1" x14ac:dyDescent="0.35">
      <c r="S129" s="37"/>
    </row>
    <row r="130" spans="19:19" ht="16.5" hidden="1" x14ac:dyDescent="0.35">
      <c r="S130" s="37"/>
    </row>
    <row r="131" spans="19:19" ht="16.5" hidden="1" x14ac:dyDescent="0.35">
      <c r="S131" s="37"/>
    </row>
    <row r="132" spans="19:19" ht="16.5" hidden="1" x14ac:dyDescent="0.35">
      <c r="S132" s="37"/>
    </row>
    <row r="133" spans="19:19" ht="16.5" hidden="1" x14ac:dyDescent="0.35">
      <c r="S133" s="37"/>
    </row>
    <row r="134" spans="19:19" ht="16.5" hidden="1" x14ac:dyDescent="0.35">
      <c r="S134" s="37"/>
    </row>
    <row r="135" spans="19:19" ht="16.5" hidden="1" x14ac:dyDescent="0.35">
      <c r="S135" s="37"/>
    </row>
    <row r="136" spans="19:19" ht="16.5" hidden="1" x14ac:dyDescent="0.35">
      <c r="S136" s="37"/>
    </row>
    <row r="137" spans="19:19" ht="16.5" hidden="1" x14ac:dyDescent="0.35">
      <c r="S137" s="37"/>
    </row>
    <row r="138" spans="19:19" ht="16.5" hidden="1" x14ac:dyDescent="0.35">
      <c r="S138" s="37"/>
    </row>
    <row r="139" spans="19:19" ht="16.5" hidden="1" x14ac:dyDescent="0.35">
      <c r="S139" s="37"/>
    </row>
    <row r="140" spans="19:19" ht="16.5" hidden="1" x14ac:dyDescent="0.35">
      <c r="S140" s="37"/>
    </row>
    <row r="141" spans="19:19" ht="16.5" hidden="1" x14ac:dyDescent="0.35">
      <c r="S141" s="37"/>
    </row>
    <row r="142" spans="19:19" ht="16.5" hidden="1" x14ac:dyDescent="0.35">
      <c r="S142" s="37"/>
    </row>
    <row r="143" spans="19:19" ht="16.5" hidden="1" x14ac:dyDescent="0.35">
      <c r="S143" s="37"/>
    </row>
    <row r="144" spans="19:19" ht="16.5" hidden="1" x14ac:dyDescent="0.35">
      <c r="S144" s="37"/>
    </row>
    <row r="145" spans="19:19" ht="16.5" hidden="1" x14ac:dyDescent="0.35">
      <c r="S145" s="37"/>
    </row>
    <row r="146" spans="19:19" ht="16.5" hidden="1" x14ac:dyDescent="0.35">
      <c r="S146" s="37"/>
    </row>
    <row r="147" spans="19:19" ht="16.5" hidden="1" x14ac:dyDescent="0.35">
      <c r="S147" s="37"/>
    </row>
    <row r="148" spans="19:19" ht="16.5" hidden="1" x14ac:dyDescent="0.35">
      <c r="S148" s="37"/>
    </row>
    <row r="149" spans="19:19" ht="16.5" hidden="1" x14ac:dyDescent="0.35">
      <c r="S149" s="37"/>
    </row>
    <row r="150" spans="19:19" ht="16.5" hidden="1" x14ac:dyDescent="0.35">
      <c r="S150" s="37"/>
    </row>
    <row r="151" spans="19:19" ht="16.5" hidden="1" x14ac:dyDescent="0.35">
      <c r="S151" s="37"/>
    </row>
    <row r="152" spans="19:19" ht="16.5" hidden="1" x14ac:dyDescent="0.35">
      <c r="S152" s="37"/>
    </row>
  </sheetData>
  <mergeCells count="96">
    <mergeCell ref="D88:H88"/>
    <mergeCell ref="L88:O88"/>
    <mergeCell ref="F82:H82"/>
    <mergeCell ref="O82:P82"/>
    <mergeCell ref="I82:N82"/>
    <mergeCell ref="E19:P19"/>
    <mergeCell ref="E20:P20"/>
    <mergeCell ref="E21:P21"/>
    <mergeCell ref="O59:P59"/>
    <mergeCell ref="G59:M59"/>
    <mergeCell ref="O47:P47"/>
    <mergeCell ref="O48:P48"/>
    <mergeCell ref="O49:P49"/>
    <mergeCell ref="O50:P50"/>
    <mergeCell ref="O51:P51"/>
    <mergeCell ref="O52:P52"/>
    <mergeCell ref="O53:P53"/>
    <mergeCell ref="G51:M51"/>
    <mergeCell ref="G55:M55"/>
    <mergeCell ref="O54:P54"/>
    <mergeCell ref="O55:P55"/>
    <mergeCell ref="D8:O8"/>
    <mergeCell ref="C15:D15"/>
    <mergeCell ref="C47:F47"/>
    <mergeCell ref="C48:F48"/>
    <mergeCell ref="C49:F49"/>
    <mergeCell ref="C50:F50"/>
    <mergeCell ref="C51:F51"/>
    <mergeCell ref="C52:F52"/>
    <mergeCell ref="N45:P46"/>
    <mergeCell ref="G47:M47"/>
    <mergeCell ref="G48:M48"/>
    <mergeCell ref="G49:M49"/>
    <mergeCell ref="G50:M50"/>
    <mergeCell ref="O56:P56"/>
    <mergeCell ref="O57:P57"/>
    <mergeCell ref="O58:P58"/>
    <mergeCell ref="C70:L70"/>
    <mergeCell ref="C71:L71"/>
    <mergeCell ref="O69:P69"/>
    <mergeCell ref="O70:P70"/>
    <mergeCell ref="O71:P71"/>
    <mergeCell ref="M67:M68"/>
    <mergeCell ref="C67:L67"/>
    <mergeCell ref="C68:L68"/>
    <mergeCell ref="C58:F58"/>
    <mergeCell ref="G57:M57"/>
    <mergeCell ref="G58:M58"/>
    <mergeCell ref="G42:K43"/>
    <mergeCell ref="C69:L69"/>
    <mergeCell ref="G56:M56"/>
    <mergeCell ref="C59:F59"/>
    <mergeCell ref="C45:F45"/>
    <mergeCell ref="C46:F46"/>
    <mergeCell ref="G45:M45"/>
    <mergeCell ref="G46:M46"/>
    <mergeCell ref="C53:F53"/>
    <mergeCell ref="C54:F54"/>
    <mergeCell ref="C55:F55"/>
    <mergeCell ref="C56:F56"/>
    <mergeCell ref="C57:F57"/>
    <mergeCell ref="G52:M52"/>
    <mergeCell ref="G53:M53"/>
    <mergeCell ref="G54:M54"/>
    <mergeCell ref="G79:K80"/>
    <mergeCell ref="C82:D82"/>
    <mergeCell ref="G12:K14"/>
    <mergeCell ref="G3:K5"/>
    <mergeCell ref="N2:Q6"/>
    <mergeCell ref="E15:P15"/>
    <mergeCell ref="E17:P17"/>
    <mergeCell ref="O72:P72"/>
    <mergeCell ref="L61:M61"/>
    <mergeCell ref="O61:P61"/>
    <mergeCell ref="G64:K65"/>
    <mergeCell ref="O74:P74"/>
    <mergeCell ref="L74:M74"/>
    <mergeCell ref="C72:L72"/>
    <mergeCell ref="N67:P68"/>
    <mergeCell ref="G33:P33"/>
    <mergeCell ref="E40:F40"/>
    <mergeCell ref="C9:M10"/>
    <mergeCell ref="N9:P10"/>
    <mergeCell ref="E22:P22"/>
    <mergeCell ref="E23:P23"/>
    <mergeCell ref="E24:P24"/>
    <mergeCell ref="K26:P26"/>
    <mergeCell ref="M28:P30"/>
    <mergeCell ref="I31:K31"/>
    <mergeCell ref="C17:D17"/>
    <mergeCell ref="C19:D19"/>
    <mergeCell ref="G36:K37"/>
    <mergeCell ref="C40:D40"/>
    <mergeCell ref="C38:P39"/>
    <mergeCell ref="I40:L40"/>
    <mergeCell ref="K28:L28"/>
  </mergeCells>
  <dataValidations count="4">
    <dataValidation type="list" allowBlank="1" showInputMessage="1" showErrorMessage="1" sqref="K26:P26" xr:uid="{8DA2844D-0DC3-45A3-909C-3D73D9AA3092}">
      <formula1>S35:S54</formula1>
    </dataValidation>
    <dataValidation type="list" allowBlank="1" showInputMessage="1" showErrorMessage="1" sqref="I31:K31" xr:uid="{D80D045F-87CB-487D-8A5B-72EC65ED4768}">
      <formula1>S58:S63</formula1>
    </dataValidation>
    <dataValidation type="list" allowBlank="1" showInputMessage="1" showErrorMessage="1" sqref="E40:F40" xr:uid="{DC29FDEB-45E5-4EF2-8B19-2654E68401F1}">
      <formula1>T35:T60</formula1>
    </dataValidation>
    <dataValidation type="list" allowBlank="1" showInputMessage="1" showErrorMessage="1" sqref="C47:F59" xr:uid="{60ED7EC9-AD7E-4BA1-A069-E41C89D652AA}">
      <formula1>$S$67:$S$73</formula1>
    </dataValidation>
  </dataValidations>
  <hyperlinks>
    <hyperlink ref="N9" r:id="rId1" xr:uid="{8AF3473B-D760-4221-8A1B-EAEFD3C2A51E}"/>
    <hyperlink ref="N9:P10" r:id="rId2" display="treasurer@thebts.org" xr:uid="{4E2CA117-844A-444F-A99A-5D85C1059B7A}"/>
  </hyperlinks>
  <pageMargins left="0.7" right="0.7" top="0.75" bottom="0.75" header="0.3" footer="0.3"/>
  <pageSetup paperSize="9" orientation="portrait" horizontalDpi="300" verticalDpi="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87B4B-6ADC-4B39-9569-E92948D34CDE}">
  <sheetPr>
    <tabColor rgb="FF00B050"/>
  </sheetPr>
  <dimension ref="A1:V38"/>
  <sheetViews>
    <sheetView showGridLines="0" topLeftCell="A12" zoomScaleNormal="100" workbookViewId="0">
      <selection activeCell="H34" sqref="H34:T34"/>
    </sheetView>
  </sheetViews>
  <sheetFormatPr defaultColWidth="0" defaultRowHeight="14.5" zeroHeight="1" x14ac:dyDescent="0.35"/>
  <cols>
    <col min="1" max="16" width="9.1796875" customWidth="1"/>
    <col min="17" max="17" width="4" customWidth="1"/>
    <col min="18" max="18" width="9.1796875" customWidth="1"/>
    <col min="19" max="19" width="4" customWidth="1"/>
    <col min="20" max="22" width="9.1796875" customWidth="1"/>
    <col min="23" max="16384" width="9.1796875" hidden="1"/>
  </cols>
  <sheetData>
    <row r="1" spans="2:21" x14ac:dyDescent="0.35"/>
    <row r="2" spans="2:21" x14ac:dyDescent="0.35">
      <c r="Q2" s="54" t="e" vm="1">
        <v>#VALUE!</v>
      </c>
      <c r="R2" s="54"/>
      <c r="S2" s="54"/>
      <c r="T2" s="54"/>
      <c r="U2" s="54"/>
    </row>
    <row r="3" spans="2:21" ht="15" customHeight="1" x14ac:dyDescent="0.35">
      <c r="G3" s="73" t="s">
        <v>64</v>
      </c>
      <c r="H3" s="73"/>
      <c r="I3" s="73"/>
      <c r="J3" s="73"/>
      <c r="K3" s="73"/>
      <c r="L3" s="73"/>
      <c r="M3" s="73"/>
      <c r="N3" s="73"/>
      <c r="O3" s="73"/>
      <c r="Q3" s="54"/>
      <c r="R3" s="54"/>
      <c r="S3" s="54"/>
      <c r="T3" s="54"/>
      <c r="U3" s="54"/>
    </row>
    <row r="4" spans="2:21" ht="15" customHeight="1" x14ac:dyDescent="0.35">
      <c r="G4" s="73"/>
      <c r="H4" s="73"/>
      <c r="I4" s="73"/>
      <c r="J4" s="73"/>
      <c r="K4" s="73"/>
      <c r="L4" s="73"/>
      <c r="M4" s="73"/>
      <c r="N4" s="73"/>
      <c r="O4" s="73"/>
      <c r="Q4" s="54"/>
      <c r="R4" s="54"/>
      <c r="S4" s="54"/>
      <c r="T4" s="54"/>
      <c r="U4" s="54"/>
    </row>
    <row r="5" spans="2:21" ht="15" customHeight="1" x14ac:dyDescent="0.35">
      <c r="G5" s="73"/>
      <c r="H5" s="73"/>
      <c r="I5" s="73"/>
      <c r="J5" s="73"/>
      <c r="K5" s="73"/>
      <c r="L5" s="73"/>
      <c r="M5" s="73"/>
      <c r="N5" s="73"/>
      <c r="O5" s="73"/>
      <c r="Q5" s="54"/>
      <c r="R5" s="54"/>
      <c r="S5" s="54"/>
      <c r="T5" s="54"/>
      <c r="U5" s="54"/>
    </row>
    <row r="6" spans="2:21" x14ac:dyDescent="0.35">
      <c r="Q6" s="54"/>
      <c r="R6" s="54"/>
      <c r="S6" s="54"/>
      <c r="T6" s="54"/>
      <c r="U6" s="54"/>
    </row>
    <row r="7" spans="2:21" x14ac:dyDescent="0.35"/>
    <row r="8" spans="2:21" ht="15" customHeight="1" x14ac:dyDescent="0.35">
      <c r="B8" s="135" t="s">
        <v>65</v>
      </c>
      <c r="C8" s="136"/>
      <c r="D8" s="136"/>
      <c r="E8" s="136"/>
      <c r="F8" s="136"/>
      <c r="G8" s="136"/>
      <c r="H8" s="136"/>
      <c r="I8" s="136"/>
      <c r="J8" s="136"/>
      <c r="K8" s="136"/>
      <c r="L8" s="136"/>
      <c r="M8" s="136"/>
      <c r="N8" s="136"/>
      <c r="O8" s="136"/>
      <c r="P8" s="136"/>
      <c r="Q8" s="136"/>
      <c r="R8" s="136"/>
      <c r="S8" s="136"/>
      <c r="T8" s="136"/>
      <c r="U8" s="137"/>
    </row>
    <row r="9" spans="2:21" ht="15" customHeight="1" x14ac:dyDescent="0.35">
      <c r="B9" s="138"/>
      <c r="C9" s="139"/>
      <c r="D9" s="139"/>
      <c r="E9" s="139"/>
      <c r="F9" s="139"/>
      <c r="G9" s="139"/>
      <c r="H9" s="139"/>
      <c r="I9" s="139"/>
      <c r="J9" s="139"/>
      <c r="K9" s="139"/>
      <c r="L9" s="139"/>
      <c r="M9" s="139"/>
      <c r="N9" s="139"/>
      <c r="O9" s="139"/>
      <c r="P9" s="139"/>
      <c r="Q9" s="139"/>
      <c r="R9" s="139"/>
      <c r="S9" s="139"/>
      <c r="T9" s="139"/>
      <c r="U9" s="140"/>
    </row>
    <row r="10" spans="2:21" ht="15" customHeight="1" x14ac:dyDescent="0.35">
      <c r="B10" s="141"/>
      <c r="C10" s="142"/>
      <c r="D10" s="142"/>
      <c r="E10" s="142"/>
      <c r="F10" s="142"/>
      <c r="G10" s="142"/>
      <c r="H10" s="142"/>
      <c r="I10" s="142"/>
      <c r="J10" s="142"/>
      <c r="K10" s="142"/>
      <c r="L10" s="142"/>
      <c r="M10" s="142"/>
      <c r="N10" s="142"/>
      <c r="O10" s="142"/>
      <c r="P10" s="142"/>
      <c r="Q10" s="142"/>
      <c r="R10" s="142"/>
      <c r="S10" s="142"/>
      <c r="T10" s="142"/>
      <c r="U10" s="143"/>
    </row>
    <row r="11" spans="2:21" x14ac:dyDescent="0.35"/>
    <row r="12" spans="2:21" x14ac:dyDescent="0.35"/>
    <row r="13" spans="2:21" ht="15" customHeight="1" x14ac:dyDescent="0.35">
      <c r="B13" s="15"/>
      <c r="C13" s="72" t="s">
        <v>66</v>
      </c>
      <c r="D13" s="72"/>
      <c r="E13" s="72"/>
      <c r="F13" s="72"/>
      <c r="G13" s="72"/>
      <c r="H13" s="72"/>
      <c r="I13" s="72"/>
      <c r="J13" s="72"/>
      <c r="K13" s="72"/>
      <c r="L13" s="72"/>
      <c r="M13" s="72"/>
      <c r="N13" s="72"/>
      <c r="O13" s="72"/>
      <c r="P13" s="72"/>
      <c r="Q13" s="72"/>
      <c r="R13" s="72"/>
      <c r="S13" s="72"/>
      <c r="T13" s="72"/>
      <c r="U13" s="17"/>
    </row>
    <row r="14" spans="2:21" ht="15" customHeight="1" x14ac:dyDescent="0.35">
      <c r="B14" s="18"/>
      <c r="C14" s="73"/>
      <c r="D14" s="73"/>
      <c r="E14" s="73"/>
      <c r="F14" s="73"/>
      <c r="G14" s="73"/>
      <c r="H14" s="73"/>
      <c r="I14" s="73"/>
      <c r="J14" s="73"/>
      <c r="K14" s="73"/>
      <c r="L14" s="73"/>
      <c r="M14" s="73"/>
      <c r="N14" s="73"/>
      <c r="O14" s="73"/>
      <c r="P14" s="73"/>
      <c r="Q14" s="73"/>
      <c r="R14" s="73"/>
      <c r="S14" s="73"/>
      <c r="T14" s="73"/>
      <c r="U14" s="19"/>
    </row>
    <row r="15" spans="2:21" ht="18.5" x14ac:dyDescent="0.45">
      <c r="B15" s="18"/>
      <c r="C15" s="24" t="s">
        <v>71</v>
      </c>
      <c r="H15" s="61"/>
      <c r="I15" s="61"/>
      <c r="J15" s="61"/>
      <c r="K15" s="61"/>
      <c r="L15" s="61"/>
      <c r="M15" s="61"/>
      <c r="N15" s="61"/>
      <c r="O15" s="61"/>
      <c r="P15" s="61"/>
      <c r="Q15" s="61"/>
      <c r="R15" s="61"/>
      <c r="S15" s="61"/>
      <c r="T15" s="61"/>
      <c r="U15" s="19"/>
    </row>
    <row r="16" spans="2:21" x14ac:dyDescent="0.35">
      <c r="B16" s="18"/>
      <c r="U16" s="19"/>
    </row>
    <row r="17" spans="2:21" ht="18.5" x14ac:dyDescent="0.45">
      <c r="B17" s="18"/>
      <c r="C17" s="24" t="s">
        <v>67</v>
      </c>
      <c r="H17" s="61"/>
      <c r="I17" s="61"/>
      <c r="J17" s="61"/>
      <c r="K17" s="61"/>
      <c r="L17" s="61"/>
      <c r="M17" s="61"/>
      <c r="N17" s="61"/>
      <c r="O17" s="61"/>
      <c r="P17" s="61"/>
      <c r="Q17" s="61"/>
      <c r="R17" s="61"/>
      <c r="S17" s="61"/>
      <c r="T17" s="61"/>
      <c r="U17" s="19"/>
    </row>
    <row r="18" spans="2:21" ht="18.5" x14ac:dyDescent="0.45">
      <c r="B18" s="18"/>
      <c r="C18" s="24"/>
      <c r="M18" s="5"/>
      <c r="U18" s="19"/>
    </row>
    <row r="19" spans="2:21" ht="18.5" x14ac:dyDescent="0.45">
      <c r="B19" s="18"/>
      <c r="C19" s="24" t="s">
        <v>68</v>
      </c>
      <c r="H19" s="61"/>
      <c r="I19" s="61"/>
      <c r="J19" s="61"/>
      <c r="K19" s="61"/>
      <c r="N19" s="24" t="s">
        <v>69</v>
      </c>
      <c r="P19" s="46"/>
      <c r="Q19" s="5" t="s">
        <v>51</v>
      </c>
      <c r="R19" s="46"/>
      <c r="S19" s="5" t="s">
        <v>51</v>
      </c>
      <c r="T19" s="46"/>
      <c r="U19" s="19"/>
    </row>
    <row r="20" spans="2:21" x14ac:dyDescent="0.35">
      <c r="B20" s="18"/>
      <c r="U20" s="19"/>
    </row>
    <row r="21" spans="2:21" x14ac:dyDescent="0.35">
      <c r="B21" s="20"/>
      <c r="C21" s="21"/>
      <c r="D21" s="21"/>
      <c r="E21" s="21"/>
      <c r="F21" s="21"/>
      <c r="G21" s="21"/>
      <c r="H21" s="21"/>
      <c r="I21" s="21"/>
      <c r="J21" s="21"/>
      <c r="K21" s="21"/>
      <c r="L21" s="21"/>
      <c r="M21" s="21"/>
      <c r="N21" s="21"/>
      <c r="O21" s="21"/>
      <c r="P21" s="21"/>
      <c r="Q21" s="21"/>
      <c r="R21" s="21"/>
      <c r="S21" s="21"/>
      <c r="T21" s="21"/>
      <c r="U21" s="22"/>
    </row>
    <row r="22" spans="2:21" x14ac:dyDescent="0.35"/>
    <row r="23" spans="2:21" x14ac:dyDescent="0.35"/>
    <row r="24" spans="2:21" x14ac:dyDescent="0.35">
      <c r="B24" s="15"/>
      <c r="C24" s="72" t="s">
        <v>70</v>
      </c>
      <c r="D24" s="72"/>
      <c r="E24" s="72"/>
      <c r="F24" s="72"/>
      <c r="G24" s="72"/>
      <c r="H24" s="72"/>
      <c r="I24" s="72"/>
      <c r="J24" s="72"/>
      <c r="K24" s="72"/>
      <c r="L24" s="72"/>
      <c r="M24" s="72"/>
      <c r="N24" s="72"/>
      <c r="O24" s="72"/>
      <c r="P24" s="72"/>
      <c r="Q24" s="72"/>
      <c r="R24" s="72"/>
      <c r="S24" s="72"/>
      <c r="T24" s="72"/>
      <c r="U24" s="17"/>
    </row>
    <row r="25" spans="2:21" x14ac:dyDescent="0.35">
      <c r="B25" s="18"/>
      <c r="C25" s="73"/>
      <c r="D25" s="73"/>
      <c r="E25" s="73"/>
      <c r="F25" s="73"/>
      <c r="G25" s="73"/>
      <c r="H25" s="73"/>
      <c r="I25" s="73"/>
      <c r="J25" s="73"/>
      <c r="K25" s="73"/>
      <c r="L25" s="73"/>
      <c r="M25" s="73"/>
      <c r="N25" s="73"/>
      <c r="O25" s="73"/>
      <c r="P25" s="73"/>
      <c r="Q25" s="73"/>
      <c r="R25" s="73"/>
      <c r="S25" s="73"/>
      <c r="T25" s="73"/>
      <c r="U25" s="19"/>
    </row>
    <row r="26" spans="2:21" ht="18.5" x14ac:dyDescent="0.45">
      <c r="B26" s="18"/>
      <c r="C26" s="24" t="s">
        <v>71</v>
      </c>
      <c r="H26" s="61"/>
      <c r="I26" s="61"/>
      <c r="J26" s="61"/>
      <c r="K26" s="61"/>
      <c r="L26" s="61"/>
      <c r="M26" s="61"/>
      <c r="N26" s="61"/>
      <c r="O26" s="61"/>
      <c r="P26" s="61"/>
      <c r="Q26" s="61"/>
      <c r="R26" s="61"/>
      <c r="S26" s="61"/>
      <c r="T26" s="61"/>
      <c r="U26" s="19"/>
    </row>
    <row r="27" spans="2:21" ht="18.5" x14ac:dyDescent="0.45">
      <c r="B27" s="18"/>
      <c r="C27" s="24"/>
      <c r="U27" s="19"/>
    </row>
    <row r="28" spans="2:21" ht="18.5" x14ac:dyDescent="0.45">
      <c r="B28" s="18"/>
      <c r="C28" s="24" t="s">
        <v>72</v>
      </c>
      <c r="H28" s="61"/>
      <c r="I28" s="61"/>
      <c r="J28" s="61"/>
      <c r="K28" s="61"/>
      <c r="L28" s="61"/>
      <c r="M28" s="61"/>
      <c r="N28" s="61"/>
      <c r="O28" s="61"/>
      <c r="P28" s="61"/>
      <c r="Q28" s="61"/>
      <c r="R28" s="61"/>
      <c r="S28" s="61"/>
      <c r="T28" s="61"/>
      <c r="U28" s="19"/>
    </row>
    <row r="29" spans="2:21" ht="18.5" x14ac:dyDescent="0.45">
      <c r="B29" s="18"/>
      <c r="C29" s="24"/>
      <c r="U29" s="19"/>
    </row>
    <row r="30" spans="2:21" ht="18.5" x14ac:dyDescent="0.45">
      <c r="B30" s="18"/>
      <c r="C30" s="24" t="s">
        <v>137</v>
      </c>
      <c r="H30" s="61"/>
      <c r="I30" s="61"/>
      <c r="J30" s="61"/>
      <c r="K30" s="61"/>
      <c r="L30" s="61"/>
      <c r="M30" s="61"/>
      <c r="N30" s="61"/>
      <c r="O30" s="61"/>
      <c r="P30" s="61"/>
      <c r="Q30" s="61"/>
      <c r="R30" s="61"/>
      <c r="S30" s="61"/>
      <c r="T30" s="61"/>
      <c r="U30" s="19"/>
    </row>
    <row r="31" spans="2:21" ht="18.5" x14ac:dyDescent="0.45">
      <c r="B31" s="18"/>
      <c r="C31" s="24"/>
      <c r="H31" s="51"/>
      <c r="I31" s="51"/>
      <c r="J31" s="51"/>
      <c r="K31" s="51"/>
      <c r="L31" s="51"/>
      <c r="M31" s="51"/>
      <c r="N31" s="51"/>
      <c r="O31" s="51"/>
      <c r="P31" s="51"/>
      <c r="Q31" s="51"/>
      <c r="R31" s="51"/>
      <c r="S31" s="51"/>
      <c r="T31" s="51"/>
      <c r="U31" s="19"/>
    </row>
    <row r="32" spans="2:21" ht="18.5" x14ac:dyDescent="0.45">
      <c r="B32" s="18"/>
      <c r="C32" s="24" t="s">
        <v>73</v>
      </c>
      <c r="H32" s="45"/>
      <c r="I32" s="45"/>
      <c r="J32" s="45"/>
      <c r="K32" s="45"/>
      <c r="L32" s="45"/>
      <c r="M32" s="45"/>
      <c r="N32" s="45"/>
      <c r="O32" s="45"/>
      <c r="P32" s="45"/>
      <c r="Q32" s="45"/>
      <c r="R32" s="45"/>
      <c r="S32" s="45"/>
      <c r="T32" s="45"/>
      <c r="U32" s="19"/>
    </row>
    <row r="33" spans="2:21" ht="18.5" x14ac:dyDescent="0.45">
      <c r="B33" s="18"/>
      <c r="C33" s="24"/>
      <c r="U33" s="19"/>
    </row>
    <row r="34" spans="2:21" ht="18.5" x14ac:dyDescent="0.45">
      <c r="B34" s="18"/>
      <c r="C34" s="24" t="s">
        <v>74</v>
      </c>
      <c r="H34" s="61"/>
      <c r="I34" s="61"/>
      <c r="J34" s="61"/>
      <c r="K34" s="61"/>
      <c r="L34" s="61"/>
      <c r="M34" s="61"/>
      <c r="N34" s="61"/>
      <c r="O34" s="61"/>
      <c r="P34" s="61"/>
      <c r="Q34" s="61"/>
      <c r="R34" s="61"/>
      <c r="S34" s="61"/>
      <c r="T34" s="61"/>
      <c r="U34" s="19"/>
    </row>
    <row r="35" spans="2:21" x14ac:dyDescent="0.35">
      <c r="B35" s="18"/>
      <c r="U35" s="19"/>
    </row>
    <row r="36" spans="2:21" x14ac:dyDescent="0.35">
      <c r="B36" s="20"/>
      <c r="C36" s="21"/>
      <c r="D36" s="21"/>
      <c r="E36" s="21"/>
      <c r="F36" s="21"/>
      <c r="G36" s="21"/>
      <c r="H36" s="21"/>
      <c r="I36" s="21"/>
      <c r="J36" s="21"/>
      <c r="K36" s="21"/>
      <c r="L36" s="21"/>
      <c r="M36" s="21"/>
      <c r="N36" s="21"/>
      <c r="O36" s="21"/>
      <c r="P36" s="21"/>
      <c r="Q36" s="21"/>
      <c r="R36" s="21"/>
      <c r="S36" s="21"/>
      <c r="T36" s="21"/>
      <c r="U36" s="22"/>
    </row>
    <row r="37" spans="2:21" x14ac:dyDescent="0.35"/>
    <row r="38" spans="2:21" x14ac:dyDescent="0.35"/>
  </sheetData>
  <sheetProtection algorithmName="SHA-512" hashValue="nI/bccVuVRyNXNRpz0e6wV2RjE1FCVYhJMPWv3FZfd1WdMBr3G2Y/2yri5HmrTfjRxzAxGiWuc1Qy5Qs3tHKfw==" saltValue="UBtPNsQhl5ayeiGZbLN4OA==" spinCount="100000" sheet="1" objects="1" scenarios="1" selectLockedCells="1"/>
  <mergeCells count="12">
    <mergeCell ref="H34:T34"/>
    <mergeCell ref="B8:U10"/>
    <mergeCell ref="G3:O5"/>
    <mergeCell ref="H15:T15"/>
    <mergeCell ref="C13:T14"/>
    <mergeCell ref="Q2:U6"/>
    <mergeCell ref="H19:K19"/>
    <mergeCell ref="H17:T17"/>
    <mergeCell ref="C24:T25"/>
    <mergeCell ref="H26:T26"/>
    <mergeCell ref="H28:T28"/>
    <mergeCell ref="H30:T30"/>
  </mergeCells>
  <pageMargins left="0.7" right="0.7" top="0.75" bottom="0.75" header="0.3" footer="0.3"/>
  <pageSetup paperSize="9" orientation="portrait" horizontalDpi="30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Travel Policy Summary</vt:lpstr>
      <vt:lpstr>Claim Form</vt:lpstr>
      <vt:lpstr>Bank Details</vt:lpstr>
    </vt:vector>
  </TitlesOfParts>
  <Company>Cirrus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 MAYES (DBT)</dc:creator>
  <cp:lastModifiedBy>Frances HILL (DBT)</cp:lastModifiedBy>
  <dcterms:created xsi:type="dcterms:W3CDTF">2025-04-10T13:42:25Z</dcterms:created>
  <dcterms:modified xsi:type="dcterms:W3CDTF">2025-05-14T11:10:36Z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1c05e37-788c-4c59-b50e-5c98323c0a70_Enabled">
    <vt:lpwstr>true</vt:lpwstr>
  </property>
  <property fmtid="{D5CDD505-2E9C-101B-9397-08002B2CF9AE}" pid="3" name="MSIP_Label_c1c05e37-788c-4c59-b50e-5c98323c0a70_SetDate">
    <vt:lpwstr>2025-04-10T13:42:39Z</vt:lpwstr>
  </property>
  <property fmtid="{D5CDD505-2E9C-101B-9397-08002B2CF9AE}" pid="4" name="MSIP_Label_c1c05e37-788c-4c59-b50e-5c98323c0a70_Method">
    <vt:lpwstr>Standard</vt:lpwstr>
  </property>
  <property fmtid="{D5CDD505-2E9C-101B-9397-08002B2CF9AE}" pid="5" name="MSIP_Label_c1c05e37-788c-4c59-b50e-5c98323c0a70_Name">
    <vt:lpwstr>OFFICIAL</vt:lpwstr>
  </property>
  <property fmtid="{D5CDD505-2E9C-101B-9397-08002B2CF9AE}" pid="6" name="MSIP_Label_c1c05e37-788c-4c59-b50e-5c98323c0a70_SiteId">
    <vt:lpwstr>8fa217ec-33aa-46fb-ad96-dfe68006bb86</vt:lpwstr>
  </property>
  <property fmtid="{D5CDD505-2E9C-101B-9397-08002B2CF9AE}" pid="7" name="MSIP_Label_c1c05e37-788c-4c59-b50e-5c98323c0a70_ActionId">
    <vt:lpwstr>41794cb2-9fe0-4082-b776-6ef5b93823b8</vt:lpwstr>
  </property>
  <property fmtid="{D5CDD505-2E9C-101B-9397-08002B2CF9AE}" pid="8" name="MSIP_Label_c1c05e37-788c-4c59-b50e-5c98323c0a70_ContentBits">
    <vt:lpwstr>0</vt:lpwstr>
  </property>
  <property fmtid="{D5CDD505-2E9C-101B-9397-08002B2CF9AE}" pid="9" name="MSIP_Label_c1c05e37-788c-4c59-b50e-5c98323c0a70_Tag">
    <vt:lpwstr>10, 3, 0, 1</vt:lpwstr>
  </property>
</Properties>
</file>